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rasha younis\Desktop\حنان\"/>
    </mc:Choice>
  </mc:AlternateContent>
  <xr:revisionPtr revIDLastSave="0" documentId="13_ncr:1_{6C106BD4-5A91-4164-874A-96FDDD6CA506}" xr6:coauthVersionLast="47" xr6:coauthVersionMax="47" xr10:uidLastSave="{00000000-0000-0000-0000-000000000000}"/>
  <bookViews>
    <workbookView xWindow="-120" yWindow="-120" windowWidth="29040" windowHeight="15720" firstSheet="5" activeTab="5" xr2:uid="{00000000-000D-0000-FFFF-FFFF00000000}"/>
  </bookViews>
  <sheets>
    <sheet name=" BoQ (ALBO Ghdaib) " sheetId="1" state="hidden" r:id="rId1"/>
    <sheet name="Sheet1" sheetId="5" state="hidden" r:id="rId2"/>
    <sheet name="Sheet2" sheetId="6" state="hidden" r:id="rId3"/>
    <sheet name="Specification (ALBO GHdaib ) " sheetId="2" state="hidden" r:id="rId4"/>
    <sheet name="Sheet3" sheetId="7" state="hidden" r:id="rId5"/>
    <sheet name="BoQ (Sector 3 )" sheetId="3" r:id="rId6"/>
    <sheet name="Specifications (Sector 3 )" sheetId="4" r:id="rId7"/>
    <sheet name="BoQ (Camp 50) " sheetId="8" r:id="rId8"/>
    <sheet name="Specs (Camp 50 )" sheetId="9" r:id="rId9"/>
    <sheet name="BoQ (Sector 4)" sheetId="10" r:id="rId10"/>
    <sheet name="Specifications (Sector 4)" sheetId="11" r:id="rId11"/>
  </sheets>
  <definedNames>
    <definedName name="_Hlk184305600" localSheetId="0">' BoQ (ALBO Ghdaib) '!#REF!</definedName>
    <definedName name="_Hlk184305600" localSheetId="3">'Specification (ALBO GHdaib ) '!#REF!</definedName>
    <definedName name="_Hlk184680997" localSheetId="0">' BoQ (ALBO Ghdaib) '!#REF!</definedName>
    <definedName name="_Hlk184680997" localSheetId="3">'Specification (ALBO GHdaib ) '!#REF!</definedName>
    <definedName name="OLE_LINK8" localSheetId="0">' BoQ (ALBO Ghdaib) '!#REF!</definedName>
    <definedName name="OLE_LINK8" localSheetId="3">'Specification (ALBO GHdaib ) '!#REF!</definedName>
    <definedName name="_xlnm.Print_Titles" localSheetId="0">' BoQ (ALBO Ghdaib) '!$4:$8</definedName>
    <definedName name="_xlnm.Print_Titles" localSheetId="3">'Specification (ALBO GHdaib ) '!$1:$2</definedName>
  </definedNames>
  <calcPr calcId="181029"/>
</workbook>
</file>

<file path=xl/calcChain.xml><?xml version="1.0" encoding="utf-8"?>
<calcChain xmlns="http://schemas.openxmlformats.org/spreadsheetml/2006/main">
  <c r="G34" i="10" l="1"/>
  <c r="G35" i="10"/>
  <c r="G21" i="1" l="1"/>
  <c r="G16" i="1" l="1"/>
  <c r="G20" i="1" l="1"/>
  <c r="G19" i="1"/>
  <c r="G18" i="1"/>
  <c r="G17" i="1"/>
  <c r="A2" i="2"/>
  <c r="G13" i="1"/>
  <c r="G14" i="1"/>
  <c r="A1" i="2"/>
  <c r="G11" i="1" l="1"/>
  <c r="G12" i="1"/>
  <c r="G15" i="1"/>
  <c r="G10" i="1"/>
  <c r="G24" i="1" l="1"/>
  <c r="G22" i="1"/>
</calcChain>
</file>

<file path=xl/sharedStrings.xml><?xml version="1.0" encoding="utf-8"?>
<sst xmlns="http://schemas.openxmlformats.org/spreadsheetml/2006/main" count="275" uniqueCount="147">
  <si>
    <t>Item</t>
  </si>
  <si>
    <t>Description</t>
  </si>
  <si>
    <t>Unit</t>
  </si>
  <si>
    <t>Qty</t>
  </si>
  <si>
    <t>Total</t>
  </si>
  <si>
    <t>Grand Total</t>
  </si>
  <si>
    <t>WATER &amp; HABITAT DEPARTMENT</t>
  </si>
  <si>
    <t>The International Committee of the Red Cross</t>
  </si>
  <si>
    <t>n° of calendar days</t>
  </si>
  <si>
    <t xml:space="preserve">Total cost </t>
  </si>
  <si>
    <t>Duration</t>
  </si>
  <si>
    <t>Provision</t>
  </si>
  <si>
    <t>Installation</t>
  </si>
  <si>
    <t>Description / Specifications</t>
  </si>
  <si>
    <t>LS</t>
  </si>
  <si>
    <t>Bzeibiz Settelement  / Amiriyat AL-Falluja Sub-District  / Al-anbar Governorate</t>
  </si>
  <si>
    <t xml:space="preserve">ALBO Ghdiab RO Unit (Solar &amp; Equipment ) </t>
  </si>
  <si>
    <t xml:space="preserve">Provision of materials and works and all that is required to make the job complete in every part to supply and install new combiner as in bellow specs :
Schneider Electric components, 
4 inputs max , voltage in open circuit 1000 VDC , relative humidity 0-100%  condensing , degrees of protection IP 54 , IK10 , protection on both polarities gPv fuses max. 30A , compliance HV switch -gear IEC /EN 61439-1 , and 61439-2 , DC overvoltage protection (Surge arrester , 1000 VDC , type 2 , max 40A  )
The work includes connection of DC cables from the PV modules with inverter and all that is required to make the job perfectly. 
</t>
  </si>
  <si>
    <t>1.7</t>
  </si>
  <si>
    <t>1.8</t>
  </si>
  <si>
    <t>1.10</t>
  </si>
  <si>
    <t>Solar Structure 
-see details and specs (1.2)</t>
  </si>
  <si>
    <t>Solar Modules 
- see details and specs (1.3)</t>
  </si>
  <si>
    <t>Combiner works 
- see details and specs (1.4)</t>
  </si>
  <si>
    <t xml:space="preserve">Hybrid Inverters Works 
- see details and specs (1.5) </t>
  </si>
  <si>
    <t>No.</t>
  </si>
  <si>
    <t>Caravan works 
-see details and specs (1.1)</t>
  </si>
  <si>
    <t>m</t>
  </si>
  <si>
    <t>Bzeibiz Settlement  / Amiriyat AL-Falluja Sub-District  / Al-anbar Governorate</t>
  </si>
  <si>
    <t xml:space="preserve">Sector ( 3 ) RO Unit (Solar &amp; Equipment ) </t>
  </si>
  <si>
    <t xml:space="preserve">Sector (3) RO Unit (Solar &amp; Equipment ) </t>
  </si>
  <si>
    <t>1.9</t>
  </si>
  <si>
    <t>Solar Structure 
-see details and specs (1.1)</t>
  </si>
  <si>
    <t>Combiner works 
- see details and specs (1.3)</t>
  </si>
  <si>
    <t xml:space="preserve">Hybrid Inverter Works 
- see details and specs (1.4) </t>
  </si>
  <si>
    <t xml:space="preserve">Camp (50 ) Works </t>
  </si>
  <si>
    <t>Raw Water Pump 
- see details and specs (1.1)</t>
  </si>
  <si>
    <t>Low Pressure Pump 
- see details and specs (1.2)</t>
  </si>
  <si>
    <t xml:space="preserve">Camp (50 ) works </t>
  </si>
  <si>
    <r>
      <t xml:space="preserve">Unit Price  </t>
    </r>
    <r>
      <rPr>
        <sz val="10"/>
        <color indexed="8"/>
        <rFont val="Arial"/>
        <family val="2"/>
      </rPr>
      <t>(IQD)</t>
    </r>
  </si>
  <si>
    <r>
      <t xml:space="preserve">Total Price </t>
    </r>
    <r>
      <rPr>
        <sz val="10"/>
        <color indexed="8"/>
        <rFont val="Arial"/>
        <family val="2"/>
      </rPr>
      <t>(IQD)</t>
    </r>
  </si>
  <si>
    <t>Provision of materials and works and all that is required to make the job complete in every part to remove all the existing PVC piping with accessories and then re-construct new (UPVC )  piping , 16 bar ,  plus supply and install new menbarene with filters : 
specs of filters as in belloow :
SPUN 20 inch jumbo 4.5 inch
Material: Polypropylene
Color: White
Item Dimensions Lx H x W:  55.9 x 20.3 x 12.7 Centimeters
Purification  method : Reverse  osmosis
color: white
Application : Remove rust, dust and split
About this item
20 inches,  4.5 inches OD jumbo spun filter
100% Food Grade
Use in all type of standard 20x4.5 jumbo housing
PP spun filteration, used for house , factory ,industries to clean the water
 the renovation includes (whole system &amp; new UV ) in a systimatic way as per of ICRC standrds with all accessories required (valves , connectors , elbos , angles , tabs , etc ... ) with the same ( steel structure , Water storage tanks , Pumps , Chlorination system , etc ..) , 
HP piping side should be made from Stainless Steel 304 , while for the Low pressure side is from UPVC SCH 80 16 bar.
with all in addition to check and test  the (Chlorination system )  with all operation requirements to achieve the job perfectly . 
note : the contractor should be supply 50 filters as spare parts .</t>
  </si>
  <si>
    <t xml:space="preserve">Provision of materials and works and all that is required to make the job complete in every part to supply and connect copper cable 2x10 mm2 from the outside line (National Grid ) to the input of the main (MCCB Molded Case Circuit Breaker 63A ) and then from the O/P of MCCB to to the main panel inside the container in a systimatic way ,
the work includes supply and installation of Tubolar steel pole length 9m with all suspending equipment plus accessories required and to implement the work under ICRC engineer instructions.  </t>
  </si>
  <si>
    <t xml:space="preserve">Provision of materials and works and all that is required to make the job complete in every part to remove an existing solar modules with structure and then to supply and install new new galvanized steel structure in bellow details :
 concrete bases by using rectangular/ square tube,  hot galvanized steel (G.S) sections of (4x8 cm)  for the base frame or (8x8 cm) , and (5X5 cm)  for the laterals, vertical and inclined beams with thickness not less than 2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( 2.6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galvanized  steel columns should be the height not less than 2m (higher the B.R.C ) fence.  
The Structure to be installed for two layers of the second string reaches to 5 m height and also  should include a walk way for easy cleaning, monitoring and installation, should be at least 60 cm width and ladder for easy access taking all the saftey requirement.the walk-way must be supported in proper way and using mesh Grating  minimum height of 25 mm and Load Class acoording to  ASME A112.6.3  : Light Duty 
</t>
  </si>
  <si>
    <t xml:space="preserve">Provision of materials and works and all that is required to make the job complete in every part to supply , install , connect and operate lighting devices as in bellow :
DB Distribution Board ( 6 lines , 1 phase with N+E)
Fluorscent Lamps Led type , 4 feet ...(4 nos )
Ceiling Fan , type Betra , Panasonic or equivalent  .. (1 nos. ) 
Ventilation Fan 1 inch (10" ) , 1 phase 
Lighting Switches , 4poles , 
13 A Switch Plugs , ( 3 nos) 
the work includes cabling from the MEP to the DB with 3x6 mm2 and (4 , 2.5  1.5 )mm2 for internal inside galvanized steel pipe(25 mm2 )  with all required accessories (clamps , connectors , elbo , ... etc ) ...
</t>
  </si>
  <si>
    <t>Solar Modules &amp; Earthing &amp; Lightning Arresters 
- see details and specs (1.2)</t>
  </si>
  <si>
    <r>
      <t xml:space="preserve">Provision of materials and works and all that is required to make the job complete in every part to supply , install , connect and operate :
The specs. as in bellow :
</t>
    </r>
    <r>
      <rPr>
        <b/>
        <sz val="9"/>
        <rFont val="Arial"/>
        <family val="2"/>
      </rPr>
      <t>Lithium Batteries 51.2V 200 AH</t>
    </r>
    <r>
      <rPr>
        <sz val="9"/>
        <rFont val="Arial"/>
        <family val="2"/>
      </rPr>
      <t xml:space="preserve"> , </t>
    </r>
    <r>
      <rPr>
        <b/>
        <sz val="9"/>
        <rFont val="Arial"/>
        <family val="2"/>
      </rPr>
      <t>LifePo4</t>
    </r>
    <r>
      <rPr>
        <sz val="9"/>
        <rFont val="Arial"/>
        <family val="2"/>
      </rPr>
      <t xml:space="preserve">
LS Metasol , Felicity powerall or equivalent 
LBPT 48200 ,
Lithium Battery Pack </t>
    </r>
    <r>
      <rPr>
        <b/>
        <sz val="9"/>
        <rFont val="Arial"/>
        <family val="2"/>
      </rPr>
      <t xml:space="preserve">10 KWH </t>
    </r>
    <r>
      <rPr>
        <sz val="9"/>
        <rFont val="Arial"/>
        <family val="2"/>
      </rPr>
      <t xml:space="preserve">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connect them with an existing one in addaition to :
1. appropriate steel base 
 2.all cabling with accessories
 3.</t>
    </r>
    <r>
      <rPr>
        <b/>
        <sz val="9"/>
        <rFont val="Arial"/>
        <family val="2"/>
      </rPr>
      <t>BMS</t>
    </r>
    <r>
      <rPr>
        <sz val="9"/>
        <rFont val="Arial"/>
        <family val="2"/>
      </rPr>
      <t xml:space="preserve">
4. all requirements to ensure the job perfectly.
</t>
    </r>
  </si>
  <si>
    <t>Main Electrical Panel 1(MEP1) works
- see details and specs (1.6)</t>
  </si>
  <si>
    <t>Main Electrical Panel 2 (MEP2) works 
- see details and specs (1.7)</t>
  </si>
  <si>
    <t>Provision of materials and works and all that is required to make the job complete in every part to supply , install , connect and operate Main Electrical Panel 2 (MEP2), it contains :
MCCB 63A , 4 poles , ISC 25 KA , Schneider Electric , (3 nos) , inside steel electrical panel (60x50x25) cm , type Himel or equivalent , 
the work includes Bus- Bars , cabling , terminals , shrinkage insulator , etc , and all connection and operation requirements to ensuare the work perfectly. 
see attached drawing .</t>
  </si>
  <si>
    <t>Provision of materials and works and all that is required to make the job complete in every part to supply , install , connect and operate Main Electrical Panel 1 (MEP1) , it contains  (MCCB 63 A) Schneider Electric , 4 poles , Isc 25 KA , inside steel electrical panel (50x 40 x20 ) cm water proof , with shade , type Himel or equivalent , 
the work includes Bus-Bars , cabling , terminals , shrinkage insulator , etc , and all connection and operation requirements to ensuare the work perfectly. 
see attached drawing .</t>
  </si>
  <si>
    <t xml:space="preserve">Main NG cable works 
- sees details and specs (1.8) </t>
  </si>
  <si>
    <t>Batteies Bank Works 
- see details and specs (1.9)</t>
  </si>
  <si>
    <t xml:space="preserve">Main Electrical Panel (RO Unit Panel ) 
- see details and specs (1.10 ) </t>
  </si>
  <si>
    <t>1.11</t>
  </si>
  <si>
    <t>Main Electrical Panel 1 (MEP1)works
- see details and specs (1.5)</t>
  </si>
  <si>
    <t>Main Electrical Panel 2 (MEP 2)works
- see details and specs (1.6)</t>
  </si>
  <si>
    <t xml:space="preserve">Main NG cable works 
- sees details and specs (1.7) </t>
  </si>
  <si>
    <t>Batteries Bank works 
- see details and specs (1.8)</t>
  </si>
  <si>
    <t xml:space="preserve">PVC Piping &amp; RO Unit Devices works 
- see details and specs ( 1.11 ) </t>
  </si>
  <si>
    <t>Provision of materials and works and all that is required to make the job complete in every part to open the existing Hybrid Invereters (8 KW ,2nos ) and then to re-install them plus rewiring in a new caravan with a systimatic way (using Galvanized steel cable tray (2 mm thickness ,  covers ,elbos , angles , connectors , screws , etc )  with all installation , connection and operation requirements to ensure the job perfectly .</t>
  </si>
  <si>
    <t xml:space="preserve">Bzeibiz Settlement /Rehabilitation </t>
  </si>
  <si>
    <t>3.3.2026</t>
  </si>
  <si>
    <r>
      <rPr>
        <b/>
        <sz val="10"/>
        <rFont val="Arial"/>
        <family val="2"/>
      </rPr>
      <t xml:space="preserve">GENERAL NOTE
</t>
    </r>
    <r>
      <rPr>
        <sz val="10"/>
        <rFont val="Arial"/>
        <family val="2"/>
      </rPr>
      <t xml:space="preserve">
The Bill of Quantites shall be read in conjunction with the drawings and the specifications. 
All materials and equipment shall comply with the specifications (refer to specification sheet) and shall be approved by the ICRC site engineer before the works and after completion. 
The unit price is deemed to include all the costs needed to have the item completely finished and functional: labour, material, plant and equipment, transportation, overhead, taxes, risk and profit. </t>
    </r>
    <r>
      <rPr>
        <b/>
        <sz val="10"/>
        <rFont val="Arial"/>
        <family val="2"/>
      </rPr>
      <t>A separation of costs related to provision and installation is required for the total calculation of the offer.</t>
    </r>
    <r>
      <rPr>
        <sz val="10"/>
        <rFont val="Arial"/>
        <family val="2"/>
      </rPr>
      <t xml:space="preserve">
</t>
    </r>
    <r>
      <rPr>
        <b/>
        <sz val="10"/>
        <rFont val="Arial"/>
        <family val="2"/>
      </rPr>
      <t>Before the work starts,</t>
    </r>
    <r>
      <rPr>
        <sz val="10"/>
        <rFont val="Arial"/>
        <family val="2"/>
      </rPr>
      <t xml:space="preserve"> the contractor has to:
1 - Survey the site using surveying equipment, and elaborate an accurate layout of the facilities;
2 - Elaborate and submit (civil and/or mechanical and/or electrical) shop drawings and  material specifications with supplier's catalogues in (hard or soft copy, or both) to the ICRC engineer, and to secure the ICRC written approval before the start of any works or the supply or installation of any items. 
</t>
    </r>
    <r>
      <rPr>
        <b/>
        <sz val="10"/>
        <rFont val="Arial"/>
        <family val="2"/>
      </rPr>
      <t>Upon the completion and commissioning of the works</t>
    </r>
    <r>
      <rPr>
        <sz val="10"/>
        <rFont val="Arial"/>
        <family val="2"/>
      </rPr>
      <t>, the contractor has to submit as-built drawings to the ICRC engineer.</t>
    </r>
  </si>
  <si>
    <t xml:space="preserve">Provision of materials and works and all that is required to make the job complete in every part to supply and install new combiner as in bellow specs :
Schneider Electric components, 
4 inputs max , voltage in open circuit 1000 VDC , relative humidity 0-100%  condensing , degrees of protection IP 54 , IK10 , protection on both polarities gave fuses max. 30A , compliance HV switch -gear IEC /EN 61439-1 , and 61439-2 , DC overvoltage protection (Surge arrester , 1000 VDC , type 2 , max 40A  )
The work includes connection of DC cables from the PV modules with inverter and all that is required to make the job perfectly. 
</t>
  </si>
  <si>
    <t>Provision of materials and works and all that is required to make the job complete in every part to supply , install , connect and operate Main Electrical Panel 1 (MEP1 ) , contains (MCCB 100 A) Schneider Electric , 4 poles , Isc 35 KA , inside steel electrical panel (50x 40 x20 ) cm water proof , with shade , type Hemel or equivalent , 
the work includes cabling , terminals , shrinkage insulator , etc , and all connection and operation requirements to achieve the work perfectly. 
see attached drawing.</t>
  </si>
  <si>
    <t>Provision of materials and works and all that is required to make the job complete in every part to supply , install , connect and operate Main Electrical Panel 2 (MEP2), it contains :
MCCB 100A , 4 poles , ISC 35 KA , Schneider Electric , (3 nos) , inside steel electrical panel (60x50x25) cm , type Himel or equivalent , 
the work includes Bus- Bars , cabling , terminals , shrinkage insulator , etc , and all connection and operation requirements to ensure the work perfectly. 
see attached drawing .</t>
  </si>
  <si>
    <t>Provision of materials and works and all that is required to make the job complete in every part to supply and connect twisted cable  4x 35 mm2 from the outside line (National Grid ) to the input of the main (MCCB Moulded Case Circuit Breaker 100A ) and then Copper Cable 4x25 mm2 from the O/P of MCCB to to thae main panel inside RO Unit in a systimatic way ,
the work includes supply and installation of Tubolar steel pole length 9m with all suspending equipment plus accessories required and to implement the work under ICRC engineer instructions.  
see attached drawing.</t>
  </si>
  <si>
    <r>
      <t xml:space="preserve">Provision of materials and works and all that is required to make the job complete in every part to Supply , Install , connect and operate new </t>
    </r>
    <r>
      <rPr>
        <b/>
        <sz val="10"/>
        <rFont val="Arial"/>
        <family val="2"/>
      </rPr>
      <t>Raw Water Pump</t>
    </r>
    <r>
      <rPr>
        <sz val="10"/>
        <rFont val="Arial"/>
        <family val="2"/>
      </rPr>
      <t xml:space="preserve"> with bellow specs:
1 ph. , 230 VAC , 50 HZ , O.75 KW , Q :125 L / min. , H= 30 m , IP 44 , 2800 p.m. , type Grundfos or equivalent 
the work includes steel box with shade , rewiring with 2.5 mm2 inside PVC conduit pipe with water proof socket with protection device , in addition to remove an existing PVC piping and then to replace with new UPVC 16 bar to be underground (if needed ) .
all the electrical and water piping should be in a systematic way as per of ICRC engineer instructions. </t>
    </r>
  </si>
  <si>
    <r>
      <t xml:space="preserve">Provision of materials and works and all that is required to make the job complete in every part to Supply , Install , connect and operate </t>
    </r>
    <r>
      <rPr>
        <b/>
        <sz val="10"/>
        <rFont val="Arial"/>
        <family val="2"/>
      </rPr>
      <t>Low Pressure Pump</t>
    </r>
    <r>
      <rPr>
        <sz val="10"/>
        <rFont val="Arial"/>
        <family val="2"/>
      </rPr>
      <t xml:space="preserve"> with bellow specs : 
1 PH , 230 VAC , 1.5 KW , 50 HZ , In 9.5A , 2850 p.m. , IP 44 , Hmax.= 43 m  , Qmax. = 170 L/m , type Grundfos or equivalent .
the work includes rewiring with 2.5 mm2 inside PVC conduit pipe , 
all the electrical and water piping should be in a systematic way as per of ICRC engineer instructions. 
</t>
    </r>
  </si>
  <si>
    <r>
      <t xml:space="preserve">Provision of materials and works and all that is required to make the job complete in every part to Supply , Install </t>
    </r>
    <r>
      <rPr>
        <b/>
        <sz val="10"/>
        <rFont val="Arial"/>
        <family val="2"/>
      </rPr>
      <t>rectangle steel Base</t>
    </r>
    <r>
      <rPr>
        <sz val="10"/>
        <rFont val="Arial"/>
        <family val="2"/>
      </rPr>
      <t xml:space="preserve"> for</t>
    </r>
    <r>
      <rPr>
        <b/>
        <sz val="10"/>
        <rFont val="Arial"/>
        <family val="2"/>
      </rPr>
      <t xml:space="preserve"> Water Storage Tanks</t>
    </r>
    <r>
      <rPr>
        <sz val="10"/>
        <rFont val="Arial"/>
        <family val="2"/>
      </rPr>
      <t xml:space="preserve"> with bellow specs : 
( 2.25 X 4.5 ) m , 3 " inch angle steel , 1 meter above the ground , multi crossings , steel base plate 4 mm (checker plate ) , 3 layers of anti-rust painting , 3 layers of oil painting .
the work includes re-connection the storage tanks with PVC water pipes plus all accessories (valves , Connectors , tabs , elbows , etc ... ) required to ensure the work perfectly .  </t>
    </r>
  </si>
  <si>
    <r>
      <t>Provision of materials and works and all that is required to make the job complete in every part to do</t>
    </r>
    <r>
      <rPr>
        <b/>
        <sz val="10"/>
        <rFont val="Arial"/>
        <family val="2"/>
      </rPr>
      <t xml:space="preserve"> comprehensive  rehabilitation to the RO</t>
    </r>
    <r>
      <rPr>
        <sz val="10"/>
        <rFont val="Arial"/>
        <family val="2"/>
      </rPr>
      <t xml:space="preserve"> </t>
    </r>
    <r>
      <rPr>
        <b/>
        <sz val="10"/>
        <rFont val="Arial"/>
        <family val="2"/>
      </rPr>
      <t>Unit</t>
    </r>
    <r>
      <rPr>
        <sz val="10"/>
        <rFont val="Arial"/>
        <family val="2"/>
      </rPr>
      <t xml:space="preserve"> by replacing :
1. All filters :, specs as in bellow :
SPUN 20 inch jumbo 4.5 inch
Material: Polypropylene
Colour: White
Item Dimensions Lx H x W:  55.9 x 20.3 x 12.7 Centimetres
Purification  method : Reverse  osmosis
colour: white
Application : Remove rust, dust and split
About this item
20 inches,  4.5 inches OD jumbo spun filter
100% Food Grade
Use in all type of standard 20x4.5 jumbo housing
PP spun filtration, used for house , factory ,industries to clean the water
2. New membrane .
3. New network UPVC 16 bar piping for the whole Unit., HP piping side should be made from Stainless Steel 304 , while for the Low pressure side is from UPVC SCH 80 16 bar.
4 New wiring inside PVC Conduit , (Jordanian brand or equivalent ) 
5. 50 filters (different types ) should be supplied as spare parts .
6.New electrical panel ., Steel panel type (Hemel or equivalent ) , (all the devices should be Sheinder Electric ) with Certificate of Origin., all the pumps should be operated from this panel.
7.Chlorination system should be rehabilitated with supplying Sterilization and treatment solutions.
8. New UV system .
all the works must be performed according to ICRC engineer instructions .</t>
    </r>
  </si>
  <si>
    <t xml:space="preserve">Provision of materials and works and all that is required to make the job complete in every part to re-install new solar structure after opening  an exist structure and then supply and install new galvanized steel structure in bellow details :
 concrete bases by using of rectangular/ square tube,  hot galvanized steel (G.S) sections of (4x8 cm)  for the base frame or (8x8 cm) , and (5X5 cm)  for the laterals, vertical and inclined beams with thickness not less than 2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( 2.6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galvanized  steel columns should be the height not less than 180 cm (higher than B.R.C fence) .  
</t>
  </si>
  <si>
    <t>1.5</t>
  </si>
  <si>
    <t>Earthing System 
- see details and specs (1.5)</t>
  </si>
  <si>
    <t>Storage Tanks works 
- see details and specs (1.3)</t>
  </si>
  <si>
    <t>Comprehensive RO Unit Rehabilitation 
- see details and specs (1.4)</t>
  </si>
  <si>
    <r>
      <t>Provision of materials and works and all that is required to make the job complete in every part to open exist Solar modules and then to install them in new structure (as in above item ) with purchasing (2 nos.)  to be mathcing with old modules (Jinko or equivalent , type N , Bifacial , 580W , Vmp 43.88 V , Imp 13.22A , Voc  52.50 +- 5% DC , Isc 13.95A+- 5% A , Max system voltage 1500 VDC , ETC.. ) the total number of Solar Modules to be installed is 22 nos. , 
the work includes all accessories required ( bolts , screws , connectors , mc4 ( single , double , triple or quadruple )  , plus DC wiring  10 mm2 as per of installation and connection requirements .
N</t>
    </r>
    <r>
      <rPr>
        <b/>
        <u/>
        <sz val="10"/>
        <rFont val="Arial"/>
        <family val="2"/>
      </rPr>
      <t>otes</t>
    </r>
    <r>
      <rPr>
        <sz val="10"/>
        <rFont val="Arial"/>
        <family val="2"/>
      </rPr>
      <t xml:space="preserve"> : 1. the contractor must do testing and commissioning for each old solar module before an installation and to be incharge of replacing for any unfit solar module.
             2.  Earthing system for Solar Modules and all the component (RO Unit ,MEP1 , MEP2 , Inverters , DC Panels , etc.. )  then to connect to 3 Copper rods 2m length plus 3 mainholes (20x20)cm .charcoal and coarse salt
             3.Two Surge Arresters with all installation requirements ( Bases , Rods , triple pointed heads , single core cable , Earthing rod, Earthing mainhole ) ., earthing system of Lightning Arrested should be seperated with Earthing system of the Solar.
- see attahed Drawings </t>
    </r>
  </si>
  <si>
    <r>
      <t>PV Solar Modules :
Supply , install , connect and operate best quality Monocrystalline panel, 144 Half-cell, 12 bus-bar,N-type , Bifacial , positive power , HJT . The PV cell should also has the following electro-mechanical specifications:
- Rated maximum power (Pmax) =590 Wp
- Module efficiency shall be ≥22%.
- Nominal voltage (56.1 VDC)
- Maximum power voltage (Vmpp)=45.5V
- Open circuit voltage (Voc )=(53.8VDC)
- Short circuit current (IMP)=12.97A, class A
- Power tolerance (w) 0~+5%
- Temperature Coefficient at least -0.26%/°C
- Operating temperature:  -40~+85C°
- Internationally certified by TUV and comply with (ISO 9001, 9806) standards.
- Anti-crack and scratch
- Linear reduction of 0.4% per year from 5-25 years so that 87% of Pmax guaranteed after 25 years.
see attached drawings
N</t>
    </r>
    <r>
      <rPr>
        <b/>
        <u/>
        <sz val="10"/>
        <rFont val="Arial"/>
        <family val="2"/>
      </rPr>
      <t>otes</t>
    </r>
    <r>
      <rPr>
        <sz val="10"/>
        <rFont val="Arial"/>
        <family val="2"/>
      </rPr>
      <t xml:space="preserve"> : 
             1.  Earthing system for Solar Modules and all the component (RO Unit , MEP1 , MEP2 , Inverters , DC Panels , etc .. )  then to connect to 3 Copper rods 2m length plus 3 manholes (20x20)cm ., charcoal and coarse salt., main single core (Earthing Cable CSA 25 mm2 ) ,
             2.Two Surge Arresters with all installation requirements ( Bases , Rods , triple pointed heads , single core cable , Earthing rod, Earthing manhole ) ., earthing system of Lightning Arrested should be separated with Earthing system of the Solar.
- see attahed Drawings </t>
    </r>
  </si>
  <si>
    <t xml:space="preserve">Main Control Panel (RO Unit Panel ) 
- see details and specs (1.9 ) </t>
  </si>
  <si>
    <t xml:space="preserve">Lighting Works 
- see details and specs ( 1.10 ) </t>
  </si>
  <si>
    <r>
      <t xml:space="preserve">Preparing the necessary materials and equipment to carry out the work of preparing the special caravan measuring </t>
    </r>
    <r>
      <rPr>
        <b/>
        <sz val="12"/>
        <rFont val="Arial"/>
        <family val="2"/>
      </rPr>
      <t>(6 L* 3 W* 2.7 H</t>
    </r>
    <r>
      <rPr>
        <sz val="10"/>
        <rFont val="Arial"/>
        <family val="2"/>
      </rPr>
      <t xml:space="preserve">) </t>
    </r>
    <r>
      <rPr>
        <b/>
        <sz val="10"/>
        <rFont val="Arial"/>
        <family val="2"/>
      </rPr>
      <t xml:space="preserve">meters </t>
    </r>
    <r>
      <rPr>
        <sz val="10"/>
        <rFont val="Arial"/>
        <family val="2"/>
      </rPr>
      <t xml:space="preserve">for the desalination plant and Solar Equipment , according to the following specifications:
</t>
    </r>
    <r>
      <rPr>
        <b/>
        <sz val="12"/>
        <rFont val="Arial"/>
        <family val="2"/>
      </rPr>
      <t xml:space="preserve">First: </t>
    </r>
    <r>
      <rPr>
        <sz val="10"/>
        <rFont val="Arial"/>
        <family val="2"/>
      </rPr>
      <t xml:space="preserve">Using 5 cm thick fire-resistant sandwich panels, with a certificate of origin from the Al-Mateen factory, using rock wool, tested and conforming to the following specifications:
Temperature retention and heat insulation : Good thermal insulation, with average cofficient of thermalconductivity is 0.018-0.02 W/mk
cold and heat resistance from -110 centrigrade to 120 Centigrade 
Dimension Stabilitiy / Non water Absorbent 
Aesthetically pleasing apperance and Environmental friendly 
Polyuethane foad denisty 38-45 kg/m3
Steel sheet thickness 0.5 -0.6 mm 
</t>
    </r>
    <r>
      <rPr>
        <b/>
        <sz val="12"/>
        <rFont val="Arial"/>
        <family val="2"/>
      </rPr>
      <t>Second</t>
    </r>
    <r>
      <rPr>
        <sz val="10"/>
        <rFont val="Arial"/>
        <family val="2"/>
      </rPr>
      <t xml:space="preserve">: Use a 5-inch (8-10 mm) steel base with 6 posts, each 30 cm long, and a 30 x 30 cm base plate, 8-10 mm thick, for the outer frame. Use 3-inch (4-6 mm) steel bases spaced 1 meter apart with 8 posts fixed straight to the floor, and a 20 x 20 cm base plate, 8-10 mm thick, for the inner frame. Cut 3-inch x 1.5-inch, 2 mm thick steel bars every 50 cm. For the walls, use 3-inch, 3 mm thick angle iron.
</t>
    </r>
    <r>
      <rPr>
        <b/>
        <sz val="12"/>
        <rFont val="Arial"/>
        <family val="2"/>
      </rPr>
      <t>Third</t>
    </r>
    <r>
      <rPr>
        <sz val="12"/>
        <rFont val="Arial"/>
        <family val="2"/>
      </rPr>
      <t>:</t>
    </r>
    <r>
      <rPr>
        <sz val="10"/>
        <rFont val="Arial"/>
        <family val="2"/>
      </rPr>
      <t xml:space="preserve"> Use 4 mm thick steel plates, welded and seamed along the sides, and apply two coats of rust inhibitor followed by two coats of Jotun waterproofing epoxy. Provide specific requirements as per the supervising engineer's instructions.
</t>
    </r>
    <r>
      <rPr>
        <b/>
        <sz val="12"/>
        <rFont val="Arial"/>
        <family val="2"/>
      </rPr>
      <t>Fourth:</t>
    </r>
    <r>
      <rPr>
        <sz val="10"/>
        <rFont val="Arial"/>
        <family val="2"/>
      </rPr>
      <t xml:space="preserve"> Install a 1.5m x 2.1m aluminum gate (Turkish origin) for the desalination room, along with a protective frame for the doors., with window (1 x1 )m 
</t>
    </r>
    <r>
      <rPr>
        <b/>
        <sz val="12"/>
        <rFont val="Arial"/>
        <family val="2"/>
      </rPr>
      <t>Fifth</t>
    </r>
    <r>
      <rPr>
        <sz val="10"/>
        <rFont val="Arial"/>
        <family val="2"/>
      </rPr>
      <t xml:space="preserve">: Install two 1.5m x 1m aluminum windows (Turkish origin) for the desalination room, along with an aluminum window screen and a protective frame for the windows.
</t>
    </r>
    <r>
      <rPr>
        <b/>
        <sz val="12"/>
        <rFont val="Arial"/>
        <family val="2"/>
      </rPr>
      <t>Sixth:</t>
    </r>
    <r>
      <rPr>
        <sz val="10"/>
        <rFont val="Arial"/>
        <family val="2"/>
      </rPr>
      <t xml:space="preserve"> Install rainwater collection gutters on the caravan roof, along with cladding the exterior of the sandwich panel frame and the interior corners between the sandwich panels.
</t>
    </r>
    <r>
      <rPr>
        <b/>
        <sz val="12"/>
        <rFont val="Arial"/>
        <family val="2"/>
      </rPr>
      <t>Seventh</t>
    </r>
    <r>
      <rPr>
        <sz val="10"/>
        <rFont val="Arial"/>
        <family val="2"/>
      </rPr>
      <t xml:space="preserve">: Install internal stainless steel gutters for drainage within the desalination plant.
</t>
    </r>
    <r>
      <rPr>
        <b/>
        <sz val="12"/>
        <rFont val="Arial"/>
        <family val="2"/>
      </rPr>
      <t xml:space="preserve">Eighth </t>
    </r>
    <r>
      <rPr>
        <sz val="10"/>
        <rFont val="Arial"/>
        <family val="2"/>
      </rPr>
      <t>: Apply two coats of red-coated paint to the steel structure, ensuring that the sandwich panels and doors are not affected by the paint.
It contains steel bases 30 cm above ground level.
also see bellow details :
1.contains partition ( 3* 2 ) m  devided the length into two parts ( 4 m and 2m ) , the bigger part (4 m )  contain RO Equipment (piping , Pumps , valves,  membarenes , etc ... )    , the smaller part (2 m) contain Electrical devices (Dc box , Inverters , Batteries Bank , etc.. ) with Alunium ((hgate  (2 H X 1 W )m and window (1 x1 )m)) , Turkish Origin 
2. lighting works ( 4 ft fluorscent type ,LED type ), (2 nos in bigger part) , (1 nos. in smaller part) with lighting switches , sockets 13A (6 nos in bigger part) and (3 nos in smaller par) , with wiring  2.5 &amp;1.5 mm2  and all wiring should be extended inside galvanized steel pipe 25 mm2 with all accessories., in addition to supply and install DB (Distribution Board ) , 6 lines , Shneider Electric , with main copper cable 2x4 mm2 to feed this DB .
3. AC Split Unit 18000 BTU/hr , Inverter type , R410A , Samsung or equivalent ,(1 nos) ,  to supply , install , connect and operate in Inverter part (smaller part ) . 
4.Two Wall fans type Betra or equivalent .to be install in each part .(with all operation requirements) .
5.Two Ventilation fan 10" (inch ) to be supply and install in each part.(with all operation requirements) .
see attached PDF Drawings.</t>
    </r>
  </si>
  <si>
    <r>
      <t xml:space="preserve">Provision of materials and works and all that is required to make the job complete in every part to supply , install , connect and operate :
</t>
    </r>
    <r>
      <rPr>
        <b/>
        <sz val="9"/>
        <rFont val="Arial"/>
        <family val="2"/>
      </rPr>
      <t>(2 ) two Batteries Bank</t>
    </r>
    <r>
      <rPr>
        <sz val="9"/>
        <rFont val="Arial"/>
        <family val="2"/>
      </rPr>
      <t xml:space="preserve"> in addition to an existing one to get the total number </t>
    </r>
    <r>
      <rPr>
        <b/>
        <sz val="9"/>
        <rFont val="Arial"/>
        <family val="2"/>
      </rPr>
      <t>(3</t>
    </r>
    <r>
      <rPr>
        <sz val="9"/>
        <rFont val="Arial"/>
        <family val="2"/>
      </rPr>
      <t xml:space="preserve"> ) three Batteries , .and the specs. should be match with an old one ,.The specs. as in bellow :
</t>
    </r>
    <r>
      <rPr>
        <b/>
        <sz val="9"/>
        <rFont val="Arial"/>
        <family val="2"/>
      </rPr>
      <t>Lithium Batteries 51.2V 100 AH</t>
    </r>
    <r>
      <rPr>
        <sz val="9"/>
        <rFont val="Arial"/>
        <family val="2"/>
      </rPr>
      <t xml:space="preserve"> , LifePo4
Deye , Felicity powerall or equivalent 
LBPT 48200 ,
Lithium Battery Pack </t>
    </r>
    <r>
      <rPr>
        <b/>
        <sz val="9"/>
        <rFont val="Arial"/>
        <family val="2"/>
      </rPr>
      <t>5 KWH</t>
    </r>
    <r>
      <rPr>
        <sz val="9"/>
        <rFont val="Arial"/>
        <family val="2"/>
      </rPr>
      <t xml:space="preserve">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connect (3) Batteries Bank in  :
1. appropriate steel base 
 2.all cabling with accessories
 3.</t>
    </r>
    <r>
      <rPr>
        <b/>
        <sz val="9"/>
        <rFont val="Arial"/>
        <family val="2"/>
      </rPr>
      <t>BMS.</t>
    </r>
    <r>
      <rPr>
        <sz val="9"/>
        <rFont val="Arial"/>
        <family val="2"/>
      </rPr>
      <t xml:space="preserve">
4. all requirements to ensure the job perfectly.
- see attahed Drawings 
</t>
    </r>
  </si>
  <si>
    <t xml:space="preserve">Provision of materials and works and all that is required to make the job complete in every part to supply , install , connect and operate MEP(Main Electrical Panel ) , specs as in bellow :
Steel Electrical panel , ( 80x60x30)cm , Himel type or equivalent , IP65 , contains bellow devices (Schneider Electric )  :
MCCB 63A  4 POLES , VARIABLE ,Isc 35KA  .. (1 nos)
Contactors 4 poles (2 nos.) , 25 KW , (Change Over Switch )
( 2 Protection Devices , 2 ON - delay Timers ,  MCB 2A (for Control ) , Relay 11 Pin) 
MCB 16A , 3poles .. (4 nos)
MCB 25 A , 3 poles ... ( 2 nos)
VFD 2.2 KW .. (1 nos.).. High Pressure Pump 
VFD 1.5 KW .. (1 nos ) .. (Low Pressure Pump ) 
contactor 4 KW (4 nos) .. Raw Water Pump &amp; Delivery Pump &amp; High Pressure Pump &amp; LOw Pressure Pump
over load (2.5 - 4 )A ... ( 1 nos) Raw Water Pump 
over load ( 1-2.5 )A ... Delivery Pump 
Thermal starter (0.6-1 )A .. ( 3 nos )
Push-Bottons , Selector Switches , Control wiring , Power Wiring , Bus-Brs , insulators , connectors , PVC cable trunks , Multi meter , CTS , bulb indicators , High Pressure Switch , Low Pressure Switch , Low &amp; High Level Switches , etc...
notes : 
1. Certficate of origin regards control and power devices should be provided .
2. Certificate of warranty Duration (12 months ) regards VFD should be provided .
see attached drawing .
</t>
  </si>
  <si>
    <t>Provision of materials and works and all that is required to make the job complete in every part to supply and install Earthing System , it includes 3 copper rods to be connected in traingle and the 2m diemension between each 2 Rods , 3 mainholes (20x20 cm ) ,charcoal and coarse salt , main single core (Earthing cable ) CSA 25 mm2 inside PVC conduit to be 1 meter underground  , with connect all component (pumps , Electrical Panels , etc... ) , then to get lowest valuable of resistance.</t>
  </si>
  <si>
    <t>Unit Price  (IQD)</t>
  </si>
  <si>
    <t xml:space="preserve">Total Unit Price </t>
  </si>
  <si>
    <t xml:space="preserve"> (IQD)</t>
  </si>
  <si>
    <t>Solar Photovoltaic System (PV)  منضومة</t>
  </si>
  <si>
    <t xml:space="preserve">PV Solar Modules ..
- see details &amp; Specs (1.1) </t>
  </si>
  <si>
    <t>No</t>
  </si>
  <si>
    <t xml:space="preserve">Combiner:
-see details and specs. ( 1.3)  
</t>
  </si>
  <si>
    <t>1,4</t>
  </si>
  <si>
    <t xml:space="preserve">Batteries Bank 
- see details and specs (1.4)   </t>
  </si>
  <si>
    <t xml:space="preserve">PV Ground Mounting structure: 
- see details and specs ( 2.1) 
</t>
  </si>
  <si>
    <t xml:space="preserve">LS </t>
  </si>
  <si>
    <t xml:space="preserve">Lightning  Arrester System with Earthing 
</t>
  </si>
  <si>
    <t>4</t>
  </si>
  <si>
    <t xml:space="preserve">DC &amp; AC Cables 
- see details and specs ( 4.1)  
</t>
  </si>
  <si>
    <t>Ls</t>
  </si>
  <si>
    <t xml:space="preserve">Fire Extinguishers </t>
  </si>
  <si>
    <r>
      <t xml:space="preserve">  </t>
    </r>
    <r>
      <rPr>
        <b/>
        <sz val="11"/>
        <rFont val="Arial"/>
        <family val="2"/>
      </rPr>
      <t xml:space="preserve">Power Works  </t>
    </r>
    <r>
      <rPr>
        <b/>
        <sz val="11"/>
        <color indexed="12"/>
        <rFont val="Arial"/>
        <family val="2"/>
      </rPr>
      <t xml:space="preserve">                                </t>
    </r>
  </si>
  <si>
    <t xml:space="preserve">Inverter 20 KW 
- see details and specs (1.2)  </t>
  </si>
  <si>
    <t xml:space="preserve">Solar Photovoltaic System (PV) </t>
  </si>
  <si>
    <t xml:space="preserve">Combiner:
Supply ,install , and operate combiner  ,all devices with the following specifications:-
Schneider Electric components, 
4 inputs max , voltage in open circuit 1000 VDC , relative humidity 0-100%  condensing , degrees of protection IP 54 , IK10 , protection on both polarities gPv fuses max. 30A , compliance HV switch -gear IEC /EN 61439-1 , and 61439-2 , DC overvoltage protection (Surge arrester , 1000 VDC , type 2 , max 40A  )
The work includes connection of DC cables from the PV modules with inverter and all that is required to make the job perfectly. 
-see attached drawings.
</t>
  </si>
  <si>
    <t>General Discription :
Provision of materials, labour, machines, trasportation means for Solar components matching the RO power load (rating of 13 kW).
the work should be conform to IEC 60364-7-712 Electrical installations of buildings - Requirements for special installations or locations - Solar photovoltaic (PV) power supply systems
All materials must be certified and according to the drawings &amp; specifications</t>
  </si>
  <si>
    <r>
      <rPr>
        <b/>
        <sz val="10"/>
        <rFont val="Arial"/>
        <family val="2"/>
      </rPr>
      <t xml:space="preserve">Surge Arrester Rods with Earthing :
Provision of materials and works and all that is required to make job complete in every part to supply , install , test and operate (Surge Arrtester Rod with Earthing ) with bellow specs:
Surge Arrester Rod (pure copper )( quantity 4 rods ) one in each corner , with base and core 10mm, distance ,single core copper cable 25mm2 from the Lightning arresters rods to the one point earthing node to be connected to the earthing pure copper rod 2m  insystimatic way , 
Three Rods for Earthing Network ( Traingle ) , Single core 25mm2 wiring to earth system , and the resistance from the grounding electrode to earth must be lower value of resistance. 
the work includes to connect all PV modules and all components and devices to the earthing network , 
earthing of lightning arresters should be separated with earthing network.
The work should be conform to IEC 60364-4-44, and IEC 60364-5-54 Electrical installations of buildings - Selection and erection of electrical equipment - Earthing arrangements. 
the cables must be routed in such a way that large conductor loops are avoided.
</t>
    </r>
    <r>
      <rPr>
        <b/>
        <sz val="10"/>
        <color indexed="12"/>
        <rFont val="Arial"/>
        <family val="2"/>
      </rPr>
      <t xml:space="preserve">
</t>
    </r>
  </si>
  <si>
    <t>Provision of materials , works and all that is required to make job complete in every part to supply  ,install, connect and operate (AC Split Unit   in bellow specs:
 AC Split Unit 18000 BTU , 220VAC , 50HZ , R410A , Inverter type , GREE , Westin or equivalent.. 
the work includes supply and install in both (pumps caravan and Inverters caravan ) steel base for outdoor unit with fixation , connection , piping ,insulation ,  wiring (2x2.5 mm2 from the AC to MCP ) and all that is required to operate both of  AC Split Units correctly .
see attached drawings.</t>
  </si>
  <si>
    <r>
      <t xml:space="preserve">PV Solar Modules :
Supply , install , connect and operate best quality Monocrystalline panel, 144 Half-cell, 12 bus-bar,N-type , Bifacial , positive power , </t>
    </r>
    <r>
      <rPr>
        <b/>
        <sz val="10"/>
        <color theme="1"/>
        <rFont val="Arial"/>
        <family val="2"/>
      </rPr>
      <t>HJT</t>
    </r>
    <r>
      <rPr>
        <b/>
        <sz val="10"/>
        <rFont val="Arial"/>
        <family val="2"/>
      </rPr>
      <t xml:space="preserve"> . The PV cell should also has the following electro-mechanical specifications:
- Rated maximum power (Pmax) =615</t>
    </r>
    <r>
      <rPr>
        <b/>
        <sz val="10"/>
        <color theme="1"/>
        <rFont val="Arial"/>
        <family val="2"/>
      </rPr>
      <t xml:space="preserve"> Wp</t>
    </r>
    <r>
      <rPr>
        <b/>
        <sz val="10"/>
        <rFont val="Arial"/>
        <family val="2"/>
      </rPr>
      <t xml:space="preserve">
- Module efficiency shall be ≥22%.
- Nominal voltage (56.1 VDC)
- Maximum power voltage (Vmpp)=45.5V
- Open circuit voltage (Voc )=(53.8VDC)
- Short circuit current (IMP)=12.97A, class A
- Power tolerance (w) 0~+5%
- Temperature Coefficient at least -0.26%/°C
- Operating temperature:  -40~+85C°
- Internationally certified by TUV and comply with (ISO 9001, 9806) standards.
- Anti-crack and scratch
- Linear reduction of 0.4% per year from 5-25 years so that 87% of Pmax guaranteed after 25 years.
see attached drawings
</t>
    </r>
  </si>
  <si>
    <t xml:space="preserve">AC Split Unit
- see details and specs ( 4.2) </t>
  </si>
  <si>
    <t>Lighting Works 
- see details and specs (4.4)</t>
  </si>
  <si>
    <t xml:space="preserve">Provision of materials and works and all that is required to make job complete in every part to supply , install , connect and opertae the Lighting devices as in bellow deatails :
Fluorscent tube 4 feet with base ,22W ,220 VAC ,  LED type , water proof , qty : 4 .
Hot Dipped Galvanized Steel pipe CSA 25 mm2 with all accessories ( capsids , elbos , connectors , screws , junction boxes , Square boxes , etc .. ) inside RO Unit and Inverter Room.
Wiring (strand type /single wires ) ( 3X4) mm2 for ACs , ( 3X 2.5) mm2 for Plug Sockets with Switches 13A , ( 3X1.5)  mm2 for lighting works .(Jordanian , Sauidi brands or equivalent ) 
Distribution Borads 1 Phase (L + N + E ) , 6 lines type , (QTY: 2 ) , ( one in Pumps caravan and the other in Inverters caravan ) contain mcb 32A for ACs , mcb 16A for Sockets , and mcb 10A for lighting , Schneider Electric or equivalent.
Plug Sockets with Switches 13A QTY :4 , type Eletra , Smart lite , Next Lite , BG or equivalent . 
Lighing Switches Quadruple poles10A for internal and external lighting .QTY (4) , type Eletra , Smart lite , Next Lite , BG or equivalent 
Protection Switch 32A , QTY :1 , double poles (L+N )  ,.  for AC Split Unit .., type Eletra , Smart lite , Next Lite , BG or equivalent .
Ventilation Fan 10" ( inch) , type Panasonic or equivalent 
The works for all electrical components should be Galvanized Steel piping plus all operation requirements to ensure the job perfectly.   
- see attached drawings. 
</t>
  </si>
  <si>
    <r>
      <t>PV Ground Mounting structure:
Using of rectangular/ square tube,  hot galvanized steel (G.S) sections of (4x8 cm)  for the base frame or (8x8 cm) , and (5X5 cm)  for the laterals, vertical and inclined beams with thickness not less than 1.8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( 8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Structure should include a walk way for easy cleaning, monitoring and installation, should be at least 60 cm width and ladder for easy access taking all the saftey requirement.the walk-way must be supported in proper way and using mesh Grating  minimum height of 25 mm and Load Class acoording to  ASME A112.6.3  : Light Duty</t>
    </r>
    <r>
      <rPr>
        <b/>
        <sz val="10"/>
        <color rgb="FFFF0000"/>
        <rFont val="Arial"/>
        <family val="2"/>
      </rPr>
      <t xml:space="preserve"> 
</t>
    </r>
    <r>
      <rPr>
        <b/>
        <sz val="10"/>
        <rFont val="Arial"/>
        <family val="2"/>
      </rPr>
      <t xml:space="preserve">
</t>
    </r>
  </si>
  <si>
    <t xml:space="preserve">Provision of materials , works and all that is required to make job complete in every part to supply  ,install, exten and connect systimatically  (DC &amp; AC ) cables &amp; Bus-Bars ,as in bellow:
1. Copper Bus - Bars 2.5 Wx0.5 Th. (between Batteries polarities(+ &amp; - ) series connection )  -if needed .
2. Aluminium Twist Cables 4x35 mm2  ( from the NG pole( outside )  to the input NG Panel MEP1 (MCCB 63A ) .approx ( 50 m) 
3. Cable 4x16mm2 from MEP1 ( NG panel ) to the MEP2 .
4. Cable 4x10mm2 (Qty :02)from MEP2  to the MCP .
5. DC cables 10 mm2 (solar panels ) to combiner.
6. DC cables 10 mm2 (combiner ) to Inverter.
7.DC Cable (Single ) 35 mm2 from Batteries Bank to the Inverter.
8.Re-wiring power cables from MCP to the motors and devices as in attached drawing.
9. Cable 3x6 mm2 from MCP to the distribution board .  
10. Armored Cable 3x4 mm2 from Low Lift Pump  to the MCP. ( under ground 1 meter inside PVC conduit with 2 layers upper and lower of 10 cm sand plus warning tape ) and retrive all as before.
all other required cables and accessories and must be labeled and identified in proper way.
The work includes supply , extend and connect above cables ( Jordanian , Sauidi  or equivalent ) in systimatic way in both caravans  by using Galvanized Steel Cable Tray  ( 5x30 , 5x20 and 5x10 )cm according to the cables arrangement  with all its accessories ( Elbow,Tee, Reducer, expansion, hanging supports , etc ..) , and  thickness should not be  less than 2 mm. the following route are  : 
From PV Panels to the Invertors room ,Inside the Invertor room, From Invertor room to RO Unit Carvan , Inside RO unit Carvan reached to all components and Accessories 
Any other necessary components ( earthing rods, submersible pumps, level switches, NG components, etc) 
The contractor have to submit, shop drawing highlighting the cable trays routes, sizes, any required supports in advance to the supervisor engineer to be approved  
 with all basic connection requirements to achieve the work perfectly.
see attached drawings.
</t>
  </si>
  <si>
    <t xml:space="preserve">Main Panels ( MEP1 &amp; MEP2 &amp; MCP ) 
- see details and specs ( 4.3) </t>
  </si>
  <si>
    <t xml:space="preserve">Provision of materials , works and all that is required to make job complete in every part to supply  ,install, connect and operate Main Panels (MEP1) &amp;( MEP2 ) 
( MEP1 / NG panel ) with specs : (Main NG internace point ) 
steel electric panel type Himel or equivalent , 
size ( 50 x 40 x 25 ) cm , thickness not less than 1.8 mm , water proof and dust proof 
contains MCCB 63A , 4poles , Scgneider Electric , variable , ISC 25KA , 
( M2P / Inverters panel and Load ) with specs :
steel electric panel ( 70x50x25 )cm
thickness not less than 1.8 mm , IP65 , 
contains MCCB (63)A 4poles ,QTY (3 ) Scgneider Electric , variable , ISC 25KA ,  
MCP (RO Unit Control &amp;Power Panel), Diemensions (1 Lx 0.8 W x0.3 D )m :, with bellow specs :
ATS consist of 2 Contactors 25 KW  ,Schneider Electric,with MCBs ,Relays , Timers , Phase Failure , Multi Meter , Selector Switches , etc...
MCCB 63A , Schneider Electric , 4 poles , ISC 25 KA  
VFD 4 KW , 3phase , Schneider Electric or equivalent 
VFD 2 KW , 3 phase ,  Schneider Electric or equivalent .
DOL (Direct On Line ) Starter 1KW ,for LOw Lift Pump .  .. 1 phase . 
The work includes remove the existing boards and then replacing with new one as in above , with all connection and operation requirements ( glands , shrinkage , cable shoes , insulations , etc .,.. ) to perform the job perfectly.  
- see attached drawings
</t>
  </si>
  <si>
    <t xml:space="preserve">Batteries Bank :
Supply , install connect and operate (Batteries Bank ) with bellow specs:
Lithium Batteries 51.2V 300 AH , LifePo4
LS Metasol , Felicity powerall or equivalent 
LBPT 48200 ,
Lithium Battery Pack 15.3 KWH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supply and install Batteries Controller ( BMS)  , steel structure , cabling , bus-bars , terminals ,schrinkage and all that is required to make job complete in every part.
see attached drawings.
</t>
  </si>
  <si>
    <t>1.4</t>
  </si>
  <si>
    <t>2</t>
  </si>
  <si>
    <t>PV Ground Mounting structure</t>
  </si>
  <si>
    <t xml:space="preserve">BRC Fence 
</t>
  </si>
  <si>
    <t xml:space="preserve">High Pressure Washer </t>
  </si>
  <si>
    <t>High Pressure Washer 
- see details and specs (7.1)</t>
  </si>
  <si>
    <t xml:space="preserve">Supply High Pressure Wshing Machine as in bellow specs:
INGCO Type or equivalent , Electrical , 
220-240 V, 50-60 HZ , Carbon brush motor 
pure copper wire 
input power 1800 W, 
Max Pressure:150Bar (2200PSI)
Flow rate:6.0L/min
Auto stop system
1pcs soap bottle
1 set water spray gun (AMSG028 )
5m high pressure hose( AHPH5028)
Packed by color box
</t>
  </si>
  <si>
    <r>
      <t xml:space="preserve">Provision of materials and works and all that is required to make job complete in every part to supply BRC Fence (80 )m length (to surround Solar Modules structure , 
Preparing the necessary materials and equipment for installing the station's fence, with a total length of 56 meters. Specific specifications:
</t>
    </r>
    <r>
      <rPr>
        <b/>
        <u/>
        <sz val="10"/>
        <rFont val="Arial"/>
        <family val="2"/>
      </rPr>
      <t>First</t>
    </r>
    <r>
      <rPr>
        <b/>
        <sz val="10"/>
        <rFont val="Arial"/>
        <family val="2"/>
      </rPr>
      <t xml:space="preserve">: Using 2.5-inch diameter circular galvanized steel posts, 2-3 mm thick, spaced 2.5 meters apart. A sloping section will be constructed at the top of each post to accommodate 50 cm of barbed wire. The posts will be 2 meters high and embedded 50 cm deep into the concrete base. Side reinforcement bars will be used for the posts and corners on both sides. The work also includes using 2-inch diameter, 2 mm thick, 2.5-meter lengths of circular steel bars, distributed horizontally between posts, for reinforcement. Additionally, 3-inch diameter, 3-4 mm thick bars will be used for the gate posts. 
</t>
    </r>
    <r>
      <rPr>
        <b/>
        <u/>
        <sz val="10"/>
        <rFont val="Arial"/>
        <family val="2"/>
      </rPr>
      <t>Second</t>
    </r>
    <r>
      <rPr>
        <b/>
        <sz val="10"/>
        <rFont val="Arial"/>
        <family val="2"/>
      </rPr>
      <t xml:space="preserve">: Using BRC (British Rebar) with a 5 cm opening and a thickness of (3-4 mm).
</t>
    </r>
    <r>
      <rPr>
        <b/>
        <u/>
        <sz val="10"/>
        <rFont val="Arial"/>
        <family val="2"/>
      </rPr>
      <t>Third:</t>
    </r>
    <r>
      <rPr>
        <b/>
        <sz val="10"/>
        <rFont val="Arial"/>
        <family val="2"/>
      </rPr>
      <t xml:space="preserve"> A galvanized gate measuring (3.5 m * 2 m) using 2.5 inch iron bars, reinforced by additional columns in the middle, and using 3 inch galvanized bars with a thickness of (3-4 mm). Fourth: Preparing and installing barbed wire around the perimeter of the outer fence.
This includes all necessary work for completion. The final length may vary depending on the specific requirements of the situation. The fence will be attached to the adjacent block wall on both sides, as per the instructions of the supervising engineer.
Preparing the materials and equipment necessary for the work...
Preparing the materials and equipment necessary for pouring the foundations for the outer fence posts according to the following specifications:
</t>
    </r>
    <r>
      <rPr>
        <b/>
        <u/>
        <sz val="10"/>
        <rFont val="Arial"/>
        <family val="2"/>
      </rPr>
      <t>First</t>
    </r>
    <r>
      <rPr>
        <b/>
        <sz val="10"/>
        <rFont val="Arial"/>
        <family val="2"/>
      </rPr>
      <t xml:space="preserve">: Excavating using a mechanical or manual excavator, measuring (0.4 * 0.4 meters) and reaching a depth of 0.5 meters. This includes 28 main posts and 17 inclined support posts, one per 10 meters of length, as well as posts for the corners on both sides.
</t>
    </r>
    <r>
      <rPr>
        <b/>
        <u/>
        <sz val="10"/>
        <rFont val="Arial"/>
        <family val="2"/>
      </rPr>
      <t>Second:</t>
    </r>
    <r>
      <rPr>
        <b/>
        <sz val="10"/>
        <rFont val="Arial"/>
        <family val="2"/>
      </rPr>
      <t xml:space="preserve"> Using a 40 * 40 cm wooden formwork, 10 cm or 20 cm thick, as per the supervising engineer's instructions, to ensure the concrete is raised above ground level.
</t>
    </r>
    <r>
      <rPr>
        <b/>
        <u/>
        <sz val="10"/>
        <rFont val="Arial"/>
        <family val="2"/>
      </rPr>
      <t>Third</t>
    </r>
    <r>
      <rPr>
        <b/>
        <sz val="10"/>
        <rFont val="Arial"/>
        <family val="2"/>
      </rPr>
      <t>: Using 10 mm reinforcing steel bars. Four are fixed at the corners, spaced 15 cm apart, with a spacer created between the soil edge and the concrete at least 5 cm apart.
Third: Use salt-resistant concrete.</t>
    </r>
  </si>
  <si>
    <t xml:space="preserve">Fire Extinguishers 
- see details and specs in (6.1) </t>
  </si>
  <si>
    <t>BRC Fence 
- see details and specs (5.1)</t>
  </si>
  <si>
    <t xml:space="preserve">Invertors 20 kW:
Supply , install and operate  (Hybrid inverter of 20 kW capacity) type ( Deye ) or equivalent, and should cover the following requirements and specification: -
3 phase I/P 3phase O/P, DC/AC (input / output) transformer, pure sine wave output, suitable for indoor/ outdoor installations, can operate with or without batteries, AC nominal power output rating must be ≥ the design load and efficiently covering the starting surge load, humidity (0~90% RH) and operating temp (-10~+55)C, max. DC power 25kW, max. DC voltage 950 VDC ,nominal DC voltage 720 VDC ,max. Dc current 72A,nominal AC voltage 230- 400 VAC , frequency range 49 -60.5 HZ. , efficiency 95% .
The work includes supply and install (DC - MCB 63A , 4 nos. ) , plus connection of inverters in parallel with programming for all required data to perform the operation perfectly.
The contractor must submit manufacturer warranty for the inverter for a period not less than 5 years.
see attached drawings.
</t>
  </si>
  <si>
    <r>
      <rPr>
        <sz val="11"/>
        <rFont val="Arial"/>
        <family val="2"/>
      </rPr>
      <t xml:space="preserve">Lightning  Arrester System with Earthing :  
- see details and specs ( 3.1) 
</t>
    </r>
    <r>
      <rPr>
        <sz val="11"/>
        <color indexed="12"/>
        <rFont val="Arial"/>
        <family val="2"/>
      </rPr>
      <t xml:space="preserve">
</t>
    </r>
  </si>
  <si>
    <t xml:space="preserve">Bzeibiz / Water System / Improvements </t>
  </si>
  <si>
    <t>06.05.2026</t>
  </si>
  <si>
    <r>
      <t>Provision of materials and works and all that is required to make the job complete in every part to remove the existing Hybrid Inverters (8 KW ,2nos ) and then to supply, install , connect and operate  Hybrid Inverter (</t>
    </r>
    <r>
      <rPr>
        <b/>
        <sz val="10"/>
        <rFont val="Arial"/>
        <family val="2"/>
      </rPr>
      <t>20 KW , 3phase</t>
    </r>
    <r>
      <rPr>
        <sz val="10"/>
        <rFont val="Arial"/>
        <family val="2"/>
      </rPr>
      <t xml:space="preserve"> , 380-400 VAC ) type </t>
    </r>
    <r>
      <rPr>
        <b/>
        <sz val="10"/>
        <rFont val="Arial"/>
        <family val="2"/>
      </rPr>
      <t>(Deye</t>
    </r>
    <r>
      <rPr>
        <sz val="10"/>
        <rFont val="Arial"/>
        <family val="2"/>
      </rPr>
      <t xml:space="preserve"> ) or equivalent with specs :
Max. PV Input Power (kW) :26 KW 
Max. PV Input Voltage (V) : 1100  VADC 
Start-up Voltage (V) : 250
MPPT Voltage Range (V) : 200-1000
Rated PV Input Voltage (V) : 600
Max. Input Short Circuit Current (A) : 26
Max. Operating PV Input Current (A) : 39 
</t>
    </r>
    <r>
      <rPr>
        <b/>
        <sz val="10"/>
        <rFont val="Arial"/>
        <family val="2"/>
      </rPr>
      <t>Rated AC Output Active Power(kW) : 20</t>
    </r>
    <r>
      <rPr>
        <sz val="10"/>
        <rFont val="Arial"/>
        <family val="2"/>
      </rPr>
      <t xml:space="preserve"> 
Max. AC Output Apparent Power(kVA : 22 
Rated Output voltage/range (V) : 220/380V, 230/400V 0.85Un-1.1Un
Grid Connection Form : 3L/N/PE
Rated Output Grid Frequency/range(Hz) : 50/45-55, 60/55-65
Power Factor Adjustment Range : 0.8 leading to 0.8 lagging
Max. Efficiency : 98.5%
MPPT Efficiency : &gt;99%
 plus rewiring in a systematic way (using Galvanized steel cable tray (2 mm thickness ,  covers ,elbows , angles , connectors , screws , etc )  with all installation , connection and operation requirements to ensure the job perfectly .</t>
    </r>
  </si>
  <si>
    <t>1.12</t>
  </si>
  <si>
    <t>1.13</t>
  </si>
  <si>
    <t xml:space="preserve">Pre Treatment System - Feed Pressure Pump </t>
  </si>
  <si>
    <t>1.14</t>
  </si>
  <si>
    <t>High Pressure Cleanining  Pump  
- see details and sprcs (1.11 )</t>
  </si>
  <si>
    <t xml:space="preserve">Pre Treatment System- Dosing Pump </t>
  </si>
  <si>
    <t xml:space="preserve">Pre Treatment  System - Multi Media Sand Filter 3072 </t>
  </si>
  <si>
    <r>
      <t xml:space="preserve">Manufacturer: AQUATROL (TAIWAN)   
Model VERTICAL 
Type :30”X72”  
Operating Pressure: 10 bar  
Maximum operating pressure: 10 bar  
Operating / Design temperature
Ambient / 60 °C Maximum
Quantity: 1 Nos. 
Material of Construction: FRP 
Mode of Operation: Manual valves 
Accessories Pressure gauges, sampling 
Interconnecting: UPVC piping etc.  
Certified to NSF/ANSI Standard 61 for material requirement only 
Interconnecting: UPVC piping etc.  
</t>
    </r>
    <r>
      <rPr>
        <b/>
        <sz val="11"/>
        <rFont val="Arial"/>
        <family val="2"/>
      </rPr>
      <t xml:space="preserve">Anthracite: top layer
Silica sand: middle layer
Fine silica sand: polishing layer
Gravel support: bottom layer
</t>
    </r>
    <r>
      <rPr>
        <sz val="11"/>
        <rFont val="Arial"/>
        <family val="2"/>
      </rPr>
      <t xml:space="preserve">
The datasheet and Certificate of Origin should be provided in advance for ICRC-IRCS Engineers for review and validation </t>
    </r>
  </si>
  <si>
    <t>Complete Low Pressure Pump set comprised of pump(s), motor(s), suction, and discharge
header, suction, and discharge isolating valves SS 304, pressure gauges and accessories as described
Below:
Manufacturer: European Brand ( Grundfoss  or Equivalent)
Type: Vertical Centrifugal   
Flow: 3 m3/hour   
Head: 4 bar
Quantity :1 No.
Material of construction: SS316 
Base: EN 1.4408
Base: AISI 304
Impeller: Stainless steel
Impeller: EN 1.4401
Impeller: AISI 316
Material code: A
Code for rubber: E
Bearing: SIC
MOTOR: Power 2.2 KW  
Phase/Voltage/Frequency/Operating:  400V/ 50 Hz / 3 Ph/ VFD</t>
  </si>
  <si>
    <t>Complete dosing station(s) comprised of pump(s), tank, and suction line with integrated foot valve, overflow valve, check valves, and accessories as described below
Dosing Type: Inline
Dosing Chemical:  Genesys 80 (ENGLAND) or SMBS 
Flow rate :4 LPH @ 5.0 bar
Type: Positive Displacement Diaphragm Type
Manufacturer: Grundfos,PULSAFEDER (USA) or Equivalent
Quantity: 1 No.
Voltage/Phase/Frequency: 230V/ 50 Hz / 1 Ph
TANK SET:
Type: Cylindrical Storage Tank
Quantity :1 No.
Material: PE
Volume :80 liters</t>
  </si>
  <si>
    <r>
      <t xml:space="preserve">Provision of materials and works and all that is required to make the job complete in every part to supply , install , connect and operate </t>
    </r>
    <r>
      <rPr>
        <b/>
        <sz val="9"/>
        <rFont val="Arial"/>
        <family val="2"/>
      </rPr>
      <t xml:space="preserve">MCP(Main Control Panel ) </t>
    </r>
    <r>
      <rPr>
        <sz val="9"/>
        <rFont val="Arial"/>
        <family val="2"/>
      </rPr>
      <t>, specs as in bellow :
Steel Electrical panel , ( 80x60x30)cm , Himel type or equivalent , IP65 , contains bellow devices (Schneider Electric or equivalent )  :
MCCB 100A  4 POLES , VARIABLE , Isc 35KA  .. (1 nos)
Contactors 4 poles , 25 KW  , (2nos) , ( 2 Protection Devices , 2 ON - delay Timers ,  MCB 2A (for Control ) , Relays 11 Pin , ) (</t>
    </r>
    <r>
      <rPr>
        <b/>
        <sz val="9"/>
        <rFont val="Arial"/>
        <family val="2"/>
      </rPr>
      <t xml:space="preserve">Change Over Switch ) </t>
    </r>
    <r>
      <rPr>
        <sz val="9"/>
        <rFont val="Arial"/>
        <family val="2"/>
      </rPr>
      <t xml:space="preserve">
MCB 25A , 3poles .. (2 nos).. HPP (High Pressure Pump ) &amp; Stand By .
MCB 16 A , 3 poles ... ( 4 nos) 
VFD 4 KW , 3 phase (380 - 400V AC )  .. (1 nos.).. High Pressure Pump 
VFD 1.5 KW  , 3 phase (380 - 400V AC ) , (1 nos ) .. (Low Pressure Pump ) 
contactor 4 KW (5 nos) .. Raw Water Pump &amp; Delivery Pump &amp;High Pressure Pump &amp; Low Pressure Pump. and also for the Pretreatment Pump 
over load (2.5 - 4 )A ... ( 1 nos) Raw Water Pump 
over load ( 1-2.5 )A ... Delivery Pump 
Thermal starter (0.6-1 )A .. ( 3 nos )
Push-Bottons , Selector Switches , Control wiring , Power Wiring , Bus-Brs , insulators , connectors , PVC cable trunks , Multi meter , CTS , bulb indicators ,  High Pressure Switch , Low Pressure Switch , Low &amp; High Level Switches for preatreatment also , etc...
1. Certficate of origin regards control and power devices should be provided .
2. Certificate of warranty Duration (12 months ) regards VFD should be provided .
see attached drawings .
</t>
    </r>
  </si>
  <si>
    <t>1.6</t>
  </si>
  <si>
    <t xml:space="preserve">Pre Treatment System </t>
  </si>
  <si>
    <t xml:space="preserve">No </t>
  </si>
  <si>
    <t>Provision of materials and works and all that is required to make job complete in every part to supply , install Fire Extiguishers as in bellow detials :
4 ball fire extinguishers CO2 ,1.2 Kg
2 Cylinder Fire Extiguishers 6 Kg ,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</si>
</sst>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dd/mm/yy;@"/>
    <numFmt numFmtId="165" formatCode="0.00;[Red]0.00"/>
    <numFmt numFmtId="166" formatCode="#,##0;[Red]#,##0"/>
  </numFmts>
  <fonts count="38" x14ac:knownFonts="1">
    <font>
      <sz val="11"/>
      <color theme="1"/>
      <name val="Arial"/>
      <family val="2"/>
      <charset val="178"/>
      <scheme val="minor"/>
    </font>
    <font>
      <sz val="11"/>
      <color indexed="8"/>
      <name val="Arial"/>
      <family val="2"/>
    </font>
    <font>
      <b/>
      <sz val="16"/>
      <color indexed="8"/>
      <name val="Arial"/>
      <family val="2"/>
    </font>
    <font>
      <b/>
      <sz val="20"/>
      <color indexed="8"/>
      <name val="Arial"/>
      <family val="2"/>
    </font>
    <font>
      <b/>
      <sz val="10"/>
      <color indexed="8"/>
      <name val="Arial"/>
      <family val="2"/>
    </font>
    <font>
      <sz val="10"/>
      <color indexed="8"/>
      <name val="Arial"/>
      <family val="2"/>
    </font>
    <font>
      <sz val="10"/>
      <name val="Arial"/>
      <family val="2"/>
    </font>
    <font>
      <b/>
      <sz val="16"/>
      <color indexed="12"/>
      <name val="Arial"/>
      <family val="2"/>
    </font>
    <font>
      <sz val="16"/>
      <color theme="1"/>
      <name val="Arial"/>
      <family val="2"/>
      <charset val="178"/>
      <scheme val="minor"/>
    </font>
    <font>
      <sz val="16"/>
      <color indexed="8"/>
      <name val="Arial"/>
      <family val="2"/>
    </font>
    <font>
      <b/>
      <sz val="10"/>
      <color rgb="FF000000"/>
      <name val="Arial"/>
      <family val="2"/>
    </font>
    <font>
      <sz val="10"/>
      <color rgb="FF000000"/>
      <name val="Arial"/>
      <family val="2"/>
    </font>
    <font>
      <b/>
      <sz val="10"/>
      <color rgb="FFFF0000"/>
      <name val="Arial"/>
      <family val="2"/>
    </font>
    <font>
      <b/>
      <sz val="10"/>
      <name val="Arial"/>
      <family val="2"/>
    </font>
    <font>
      <b/>
      <sz val="16"/>
      <name val="Arial"/>
      <family val="2"/>
    </font>
    <font>
      <b/>
      <u/>
      <sz val="10"/>
      <name val="Arial"/>
      <family val="2"/>
    </font>
    <font>
      <sz val="11"/>
      <name val="Arial"/>
      <family val="2"/>
    </font>
    <font>
      <sz val="9"/>
      <name val="Arial"/>
      <family val="2"/>
    </font>
    <font>
      <sz val="12"/>
      <name val="Arial"/>
      <family val="2"/>
    </font>
    <font>
      <sz val="16"/>
      <name val="Arial"/>
      <family val="2"/>
    </font>
    <font>
      <b/>
      <sz val="12"/>
      <name val="Arial"/>
      <family val="2"/>
    </font>
    <font>
      <b/>
      <sz val="9"/>
      <name val="Arial"/>
      <family val="2"/>
    </font>
    <font>
      <sz val="11"/>
      <color theme="1"/>
      <name val="Arial"/>
      <family val="2"/>
      <charset val="178"/>
      <scheme val="minor"/>
    </font>
    <font>
      <b/>
      <sz val="11"/>
      <color indexed="8"/>
      <name val="Arial"/>
      <family val="2"/>
    </font>
    <font>
      <b/>
      <sz val="10"/>
      <color indexed="12"/>
      <name val="Arial"/>
      <family val="2"/>
    </font>
    <font>
      <b/>
      <sz val="14"/>
      <color indexed="8"/>
      <name val="Arial"/>
      <family val="2"/>
    </font>
    <font>
      <b/>
      <sz val="16"/>
      <color rgb="FFFF0000"/>
      <name val="Arial"/>
      <family val="2"/>
    </font>
    <font>
      <b/>
      <sz val="11"/>
      <color indexed="12"/>
      <name val="Arial"/>
      <family val="2"/>
    </font>
    <font>
      <b/>
      <sz val="11"/>
      <color rgb="FF000000"/>
      <name val="Arial"/>
      <family val="2"/>
    </font>
    <font>
      <b/>
      <sz val="11"/>
      <name val="Arial"/>
      <family val="2"/>
    </font>
    <font>
      <sz val="11"/>
      <color theme="1"/>
      <name val="Arial"/>
      <family val="2"/>
    </font>
    <font>
      <sz val="11"/>
      <color rgb="FFFF0000"/>
      <name val="Arial"/>
      <family val="2"/>
    </font>
    <font>
      <b/>
      <sz val="10"/>
      <color theme="1"/>
      <name val="Arial"/>
      <family val="2"/>
    </font>
    <font>
      <sz val="10"/>
      <color theme="1"/>
      <name val="Arial"/>
      <family val="2"/>
      <charset val="178"/>
      <scheme val="minor"/>
    </font>
    <font>
      <b/>
      <sz val="11"/>
      <name val="Arial"/>
      <family val="2"/>
      <charset val="178"/>
      <scheme val="minor"/>
    </font>
    <font>
      <sz val="11"/>
      <name val="Arial"/>
      <family val="2"/>
      <charset val="178"/>
      <scheme val="minor"/>
    </font>
    <font>
      <sz val="11"/>
      <color indexed="12"/>
      <name val="Arial"/>
      <family val="2"/>
    </font>
    <font>
      <sz val="8"/>
      <name val="Arial"/>
      <family val="2"/>
      <charset val="178"/>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3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3" fontId="22" fillId="0" borderId="0" applyFont="0" applyFill="0" applyBorder="0" applyAlignment="0" applyProtection="0"/>
    <xf numFmtId="0" fontId="22" fillId="0" borderId="0"/>
  </cellStyleXfs>
  <cellXfs count="172">
    <xf numFmtId="0" fontId="0" fillId="0" borderId="0" xfId="0"/>
    <xf numFmtId="0" fontId="5" fillId="0" borderId="2"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5" fillId="0" borderId="6" xfId="0" applyFont="1" applyBorder="1" applyAlignment="1" applyProtection="1">
      <alignment horizontal="right" vertical="center"/>
      <protection locked="0"/>
    </xf>
    <xf numFmtId="0" fontId="4" fillId="2" borderId="1" xfId="0" applyFont="1" applyFill="1" applyBorder="1" applyAlignment="1" applyProtection="1">
      <alignment horizontal="center" vertical="center" wrapText="1"/>
      <protection locked="0"/>
    </xf>
    <xf numFmtId="0" fontId="8" fillId="0" borderId="0" xfId="0" applyFo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0" fontId="13" fillId="0" borderId="2" xfId="0" applyFont="1" applyBorder="1" applyAlignment="1" applyProtection="1">
      <alignment horizontal="right" vertical="center" wrapText="1"/>
      <protection locked="0"/>
    </xf>
    <xf numFmtId="0" fontId="13" fillId="0" borderId="2" xfId="0" applyFont="1" applyBorder="1" applyAlignment="1" applyProtection="1">
      <alignment horizontal="justify" vertical="center" wrapText="1"/>
      <protection locked="0"/>
    </xf>
    <xf numFmtId="0" fontId="6" fillId="0" borderId="2" xfId="0" applyFont="1" applyBorder="1" applyAlignment="1" applyProtection="1">
      <alignment horizontal="justify" vertical="top" wrapText="1"/>
      <protection locked="0"/>
    </xf>
    <xf numFmtId="0" fontId="6" fillId="0" borderId="2" xfId="0" applyFont="1" applyBorder="1" applyAlignment="1" applyProtection="1">
      <alignment horizontal="justify" vertical="center" wrapText="1"/>
      <protection locked="0"/>
    </xf>
    <xf numFmtId="0" fontId="6" fillId="4" borderId="2" xfId="0" applyFont="1" applyFill="1" applyBorder="1" applyAlignment="1" applyProtection="1">
      <alignment horizontal="justify" vertical="center" wrapText="1"/>
      <protection locked="0"/>
    </xf>
    <xf numFmtId="0" fontId="6" fillId="4" borderId="2" xfId="0" applyFont="1" applyFill="1" applyBorder="1" applyAlignment="1" applyProtection="1">
      <alignment horizontal="left" vertical="top" wrapText="1"/>
      <protection locked="0"/>
    </xf>
    <xf numFmtId="0" fontId="16" fillId="0" borderId="0" xfId="0" applyFont="1" applyAlignment="1" applyProtection="1">
      <alignment vertical="center"/>
      <protection locked="0"/>
    </xf>
    <xf numFmtId="0" fontId="17" fillId="0" borderId="7" xfId="0" applyFont="1" applyBorder="1" applyAlignment="1" applyProtection="1">
      <alignment horizontal="justify" vertical="top" wrapText="1"/>
      <protection locked="0"/>
    </xf>
    <xf numFmtId="0" fontId="17" fillId="0" borderId="0" xfId="0" applyFont="1" applyAlignment="1" applyProtection="1">
      <alignment horizontal="justify" vertical="top" wrapText="1"/>
      <protection locked="0"/>
    </xf>
    <xf numFmtId="0" fontId="13"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locked="0"/>
    </xf>
    <xf numFmtId="49" fontId="6" fillId="4" borderId="2" xfId="0" applyNumberFormat="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13" fillId="0" borderId="8" xfId="0" applyFont="1" applyBorder="1" applyAlignment="1" applyProtection="1">
      <alignment horizontal="right" vertical="center"/>
      <protection locked="0"/>
    </xf>
    <xf numFmtId="0" fontId="13" fillId="0" borderId="11" xfId="0" applyFont="1" applyBorder="1" applyAlignment="1" applyProtection="1">
      <alignment horizontal="right" vertical="center"/>
      <protection locked="0"/>
    </xf>
    <xf numFmtId="0" fontId="13" fillId="4" borderId="2" xfId="0" applyFont="1" applyFill="1" applyBorder="1" applyAlignment="1" applyProtection="1">
      <alignment horizontal="justify" vertical="center" wrapText="1"/>
      <protection locked="0"/>
    </xf>
    <xf numFmtId="0" fontId="17" fillId="0" borderId="16" xfId="0" applyFont="1" applyBorder="1" applyAlignment="1" applyProtection="1">
      <alignment horizontal="justify" vertical="top" wrapText="1"/>
      <protection locked="0"/>
    </xf>
    <xf numFmtId="0" fontId="17" fillId="0" borderId="12" xfId="0" applyFont="1" applyBorder="1" applyAlignment="1" applyProtection="1">
      <alignment horizontal="justify" vertical="top" wrapText="1"/>
      <protection locked="0"/>
    </xf>
    <xf numFmtId="0" fontId="17" fillId="0" borderId="2" xfId="0" applyFont="1" applyBorder="1" applyAlignment="1" applyProtection="1">
      <alignment horizontal="justify" vertical="top" wrapText="1"/>
      <protection locked="0"/>
    </xf>
    <xf numFmtId="0" fontId="13" fillId="0" borderId="2" xfId="0" applyFont="1" applyBorder="1" applyAlignment="1" applyProtection="1">
      <alignment horizontal="justify" vertical="top" wrapText="1"/>
      <protection locked="0"/>
    </xf>
    <xf numFmtId="49" fontId="6" fillId="0" borderId="2" xfId="0" applyNumberFormat="1" applyFont="1" applyBorder="1" applyAlignment="1" applyProtection="1">
      <alignment horizontal="center" vertical="center" wrapText="1"/>
      <protection locked="0"/>
    </xf>
    <xf numFmtId="0" fontId="6" fillId="4" borderId="2" xfId="0" applyFont="1" applyFill="1" applyBorder="1" applyAlignment="1" applyProtection="1">
      <alignment horizontal="justify" vertical="top" wrapText="1"/>
      <protection locked="0"/>
    </xf>
    <xf numFmtId="0" fontId="12" fillId="2" borderId="7" xfId="0" applyFont="1" applyFill="1" applyBorder="1" applyAlignment="1" applyProtection="1">
      <alignment horizontal="center" vertical="center" wrapText="1"/>
      <protection locked="0"/>
    </xf>
    <xf numFmtId="165" fontId="11" fillId="0" borderId="9" xfId="0" applyNumberFormat="1" applyFont="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wrapText="1"/>
      <protection locked="0"/>
    </xf>
    <xf numFmtId="166" fontId="5" fillId="0" borderId="2" xfId="0" applyNumberFormat="1" applyFont="1" applyBorder="1" applyAlignment="1">
      <alignment horizontal="center" vertical="center" wrapText="1"/>
    </xf>
    <xf numFmtId="166" fontId="6" fillId="3" borderId="2" xfId="0" applyNumberFormat="1" applyFont="1" applyFill="1" applyBorder="1" applyAlignment="1" applyProtection="1">
      <alignment horizontal="center" vertical="center" wrapText="1"/>
      <protection locked="0"/>
    </xf>
    <xf numFmtId="166" fontId="5" fillId="3" borderId="2" xfId="0" applyNumberFormat="1" applyFont="1" applyFill="1" applyBorder="1" applyAlignment="1" applyProtection="1">
      <alignment horizontal="center" vertical="center"/>
      <protection locked="0"/>
    </xf>
    <xf numFmtId="166" fontId="5" fillId="0" borderId="5" xfId="0" applyNumberFormat="1" applyFont="1" applyBorder="1" applyAlignment="1" applyProtection="1">
      <alignment horizontal="center" vertical="center" wrapText="1"/>
      <protection locked="0"/>
    </xf>
    <xf numFmtId="166" fontId="4" fillId="2" borderId="2" xfId="0" applyNumberFormat="1" applyFont="1" applyFill="1" applyBorder="1" applyAlignment="1">
      <alignment horizontal="center" vertical="center" wrapText="1"/>
    </xf>
    <xf numFmtId="166" fontId="1" fillId="0" borderId="0" xfId="0" applyNumberFormat="1" applyFont="1" applyAlignment="1" applyProtection="1">
      <alignment vertical="center"/>
      <protection locked="0"/>
    </xf>
    <xf numFmtId="166" fontId="11" fillId="0" borderId="9" xfId="0" applyNumberFormat="1" applyFont="1" applyBorder="1" applyAlignment="1" applyProtection="1">
      <alignment horizontal="center" vertical="center"/>
      <protection locked="0"/>
    </xf>
    <xf numFmtId="166" fontId="10" fillId="5" borderId="10" xfId="0" applyNumberFormat="1" applyFont="1" applyFill="1" applyBorder="1" applyAlignment="1" applyProtection="1">
      <alignment horizontal="right" vertical="center"/>
      <protection locked="0"/>
    </xf>
    <xf numFmtId="41" fontId="23" fillId="6" borderId="22" xfId="0" applyNumberFormat="1" applyFont="1" applyFill="1" applyBorder="1" applyAlignment="1" applyProtection="1">
      <alignment horizontal="center" vertical="center"/>
      <protection locked="0"/>
    </xf>
    <xf numFmtId="41" fontId="4" fillId="2" borderId="1" xfId="0" applyNumberFormat="1" applyFont="1" applyFill="1" applyBorder="1" applyAlignment="1" applyProtection="1">
      <alignment horizontal="center" vertical="center" wrapText="1"/>
      <protection locked="0"/>
    </xf>
    <xf numFmtId="41" fontId="4" fillId="2" borderId="21" xfId="0" applyNumberFormat="1" applyFont="1" applyFill="1" applyBorder="1" applyAlignment="1" applyProtection="1">
      <alignment horizontal="center" vertical="center" wrapText="1"/>
      <protection locked="0"/>
    </xf>
    <xf numFmtId="41" fontId="23" fillId="6" borderId="24" xfId="0" applyNumberFormat="1" applyFont="1" applyFill="1" applyBorder="1" applyAlignment="1" applyProtection="1">
      <alignment horizontal="center" vertical="center"/>
      <protection locked="0"/>
    </xf>
    <xf numFmtId="0" fontId="4" fillId="7" borderId="27" xfId="0" applyFont="1" applyFill="1" applyBorder="1" applyAlignment="1" applyProtection="1">
      <alignment horizontal="center" vertical="center" wrapText="1"/>
      <protection locked="0"/>
    </xf>
    <xf numFmtId="0" fontId="4" fillId="7" borderId="25" xfId="0" applyFont="1" applyFill="1" applyBorder="1" applyAlignment="1" applyProtection="1">
      <alignment horizontal="center" vertical="center" wrapText="1"/>
      <protection locked="0"/>
    </xf>
    <xf numFmtId="41" fontId="4" fillId="7" borderId="27"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41" fontId="4" fillId="7" borderId="2" xfId="0" applyNumberFormat="1" applyFont="1" applyFill="1" applyBorder="1" applyAlignment="1" applyProtection="1">
      <alignment horizontal="center" vertical="center" wrapText="1"/>
      <protection locked="0"/>
    </xf>
    <xf numFmtId="41" fontId="4" fillId="7"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1" fontId="4" fillId="3" borderId="2" xfId="1" applyNumberFormat="1" applyFont="1" applyFill="1" applyBorder="1" applyAlignment="1" applyProtection="1">
      <alignment horizontal="center" vertical="center" wrapText="1"/>
      <protection locked="0"/>
    </xf>
    <xf numFmtId="41" fontId="4" fillId="8" borderId="2" xfId="1"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protection locked="0"/>
    </xf>
    <xf numFmtId="41" fontId="4" fillId="3" borderId="2" xfId="1" applyNumberFormat="1" applyFont="1" applyFill="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41" fontId="4" fillId="0" borderId="2" xfId="1" applyNumberFormat="1" applyFont="1" applyFill="1" applyBorder="1" applyAlignment="1" applyProtection="1">
      <alignment horizontal="center" vertical="center" wrapText="1"/>
      <protection locked="0"/>
    </xf>
    <xf numFmtId="41" fontId="4" fillId="0" borderId="2" xfId="1"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wrapText="1"/>
      <protection locked="0"/>
    </xf>
    <xf numFmtId="41" fontId="4" fillId="7" borderId="2" xfId="1" applyNumberFormat="1" applyFont="1" applyFill="1" applyBorder="1" applyAlignment="1" applyProtection="1">
      <alignment horizontal="center" vertical="center"/>
      <protection locked="0"/>
    </xf>
    <xf numFmtId="41" fontId="4" fillId="7" borderId="2" xfId="1" applyNumberFormat="1" applyFont="1" applyFill="1" applyBorder="1" applyAlignment="1" applyProtection="1">
      <alignment horizontal="center" vertical="center" wrapText="1"/>
      <protection locked="0"/>
    </xf>
    <xf numFmtId="41" fontId="25" fillId="9" borderId="2" xfId="1"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41" fontId="4" fillId="0" borderId="31" xfId="2" applyNumberFormat="1" applyFont="1" applyBorder="1" applyAlignment="1" applyProtection="1">
      <alignment horizontal="center" vertical="center" wrapText="1"/>
      <protection locked="0"/>
    </xf>
    <xf numFmtId="0" fontId="16" fillId="0" borderId="3" xfId="0" applyFont="1" applyBorder="1" applyAlignment="1">
      <alignment horizontal="center" vertical="center"/>
    </xf>
    <xf numFmtId="41" fontId="10" fillId="0" borderId="2" xfId="2" applyNumberFormat="1" applyFont="1" applyBorder="1" applyAlignment="1" applyProtection="1">
      <alignment horizontal="center" vertical="center"/>
      <protection locked="0"/>
    </xf>
    <xf numFmtId="41" fontId="26" fillId="0" borderId="2" xfId="1" applyNumberFormat="1" applyFont="1" applyBorder="1" applyAlignment="1" applyProtection="1">
      <alignment horizontal="center" vertical="center"/>
      <protection locked="0"/>
    </xf>
    <xf numFmtId="41" fontId="4" fillId="0" borderId="2" xfId="2" applyNumberFormat="1" applyFont="1" applyBorder="1" applyAlignment="1" applyProtection="1">
      <alignment horizontal="right" vertical="center"/>
      <protection locked="0"/>
    </xf>
    <xf numFmtId="0" fontId="28" fillId="7" borderId="26" xfId="0" applyFont="1" applyFill="1" applyBorder="1" applyAlignment="1" applyProtection="1">
      <alignment horizontal="center" vertical="center" wrapText="1"/>
      <protection locked="0"/>
    </xf>
    <xf numFmtId="0" fontId="29" fillId="0" borderId="2" xfId="0" applyFont="1" applyBorder="1" applyAlignment="1" applyProtection="1">
      <alignment horizontal="justify" vertical="center" wrapText="1"/>
      <protection locked="0"/>
    </xf>
    <xf numFmtId="0" fontId="27" fillId="0" borderId="2" xfId="0" applyFont="1" applyBorder="1" applyAlignment="1" applyProtection="1">
      <alignment horizontal="justify" vertical="center" wrapText="1"/>
      <protection locked="0"/>
    </xf>
    <xf numFmtId="0" fontId="29" fillId="0" borderId="2" xfId="0" applyFont="1" applyBorder="1" applyAlignment="1" applyProtection="1">
      <alignment horizontal="left" vertical="top" wrapText="1"/>
      <protection locked="0"/>
    </xf>
    <xf numFmtId="0" fontId="29" fillId="0" borderId="29" xfId="0" applyFont="1" applyBorder="1" applyAlignment="1" applyProtection="1">
      <alignment horizontal="left" vertical="top" wrapText="1"/>
      <protection locked="0"/>
    </xf>
    <xf numFmtId="0" fontId="29" fillId="0" borderId="29" xfId="0" applyFont="1" applyBorder="1" applyAlignment="1" applyProtection="1">
      <alignment horizontal="right" vertical="center" wrapText="1"/>
      <protection locked="0"/>
    </xf>
    <xf numFmtId="0" fontId="23" fillId="0" borderId="12" xfId="2" applyFont="1" applyBorder="1" applyAlignment="1" applyProtection="1">
      <alignment horizontal="right" vertical="center" wrapText="1"/>
      <protection locked="0"/>
    </xf>
    <xf numFmtId="0" fontId="28" fillId="0" borderId="2" xfId="2" applyFont="1" applyBorder="1" applyAlignment="1" applyProtection="1">
      <alignment horizontal="right" vertical="center"/>
      <protection locked="0"/>
    </xf>
    <xf numFmtId="0" fontId="23" fillId="0" borderId="2" xfId="2" applyFont="1" applyBorder="1" applyAlignment="1" applyProtection="1">
      <alignment horizontal="right" vertical="center"/>
      <protection locked="0"/>
    </xf>
    <xf numFmtId="0" fontId="30" fillId="0" borderId="0" xfId="0" applyFont="1" applyAlignment="1">
      <alignment vertical="center"/>
    </xf>
    <xf numFmtId="0" fontId="31" fillId="0" borderId="0" xfId="0" applyFont="1" applyAlignment="1">
      <alignment vertical="center"/>
    </xf>
    <xf numFmtId="0" fontId="30" fillId="0" borderId="2" xfId="0" applyFont="1" applyBorder="1" applyAlignment="1">
      <alignment vertical="center"/>
    </xf>
    <xf numFmtId="0" fontId="10" fillId="7" borderId="17" xfId="0"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3" fillId="0" borderId="2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24" fillId="0" borderId="20" xfId="0" applyFont="1" applyBorder="1" applyAlignment="1" applyProtection="1">
      <alignment horizontal="justify" vertical="top" wrapText="1"/>
      <protection locked="0"/>
    </xf>
    <xf numFmtId="0" fontId="13" fillId="0" borderId="2" xfId="0" applyFont="1" applyBorder="1" applyAlignment="1">
      <alignment vertical="top" wrapText="1"/>
    </xf>
    <xf numFmtId="0" fontId="33" fillId="0" borderId="0" xfId="0" applyFont="1"/>
    <xf numFmtId="0" fontId="13" fillId="4" borderId="37" xfId="0" applyFont="1" applyFill="1" applyBorder="1" applyAlignment="1" applyProtection="1">
      <alignment horizontal="justify" vertical="top" wrapText="1"/>
      <protection locked="0"/>
    </xf>
    <xf numFmtId="41" fontId="14" fillId="0" borderId="31" xfId="1" applyNumberFormat="1" applyFont="1" applyBorder="1" applyAlignment="1" applyProtection="1">
      <alignment horizontal="center" vertical="center" wrapText="1"/>
      <protection locked="0"/>
    </xf>
    <xf numFmtId="0" fontId="29" fillId="0" borderId="2" xfId="0" applyFont="1" applyBorder="1" applyAlignment="1" applyProtection="1">
      <alignment horizontal="left" vertical="center" wrapText="1"/>
      <protection locked="0"/>
    </xf>
    <xf numFmtId="0" fontId="13" fillId="7" borderId="0" xfId="0" applyFont="1" applyFill="1" applyAlignment="1" applyProtection="1">
      <alignment horizontal="center" vertical="center" wrapText="1"/>
      <protection locked="0"/>
    </xf>
    <xf numFmtId="37" fontId="4" fillId="3" borderId="2" xfId="1" applyNumberFormat="1"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13" fillId="0" borderId="3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49" fontId="13" fillId="4" borderId="11" xfId="0" applyNumberFormat="1" applyFont="1" applyFill="1" applyBorder="1" applyAlignment="1" applyProtection="1">
      <alignment horizontal="center" vertical="center" wrapText="1"/>
      <protection locked="0"/>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2" xfId="0" applyFont="1" applyBorder="1" applyAlignment="1">
      <alignment horizontal="center" vertical="center"/>
    </xf>
    <xf numFmtId="0" fontId="34" fillId="0" borderId="0" xfId="0" applyFont="1"/>
    <xf numFmtId="0" fontId="16" fillId="0" borderId="2" xfId="0" applyFont="1" applyBorder="1" applyAlignment="1" applyProtection="1">
      <alignment vertical="center"/>
      <protection locked="0"/>
    </xf>
    <xf numFmtId="0" fontId="17" fillId="0" borderId="2" xfId="0" applyFont="1" applyBorder="1" applyAlignment="1" applyProtection="1">
      <alignment horizontal="left" vertical="top" wrapText="1"/>
      <protection locked="0"/>
    </xf>
    <xf numFmtId="0" fontId="13" fillId="7" borderId="25" xfId="0"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49" fontId="13" fillId="4" borderId="3" xfId="0" applyNumberFormat="1" applyFont="1" applyFill="1" applyBorder="1" applyAlignment="1" applyProtection="1">
      <alignment horizontal="center" vertical="center" wrapText="1"/>
      <protection locked="0"/>
    </xf>
    <xf numFmtId="0" fontId="35" fillId="0" borderId="0" xfId="0" applyFont="1"/>
    <xf numFmtId="0" fontId="16" fillId="0" borderId="2" xfId="0" applyFont="1" applyBorder="1" applyAlignment="1" applyProtection="1">
      <alignment horizontal="justify" vertical="top" wrapText="1"/>
      <protection locked="0"/>
    </xf>
    <xf numFmtId="0" fontId="36" fillId="0" borderId="2" xfId="0" applyFont="1" applyBorder="1" applyAlignment="1" applyProtection="1">
      <alignment horizontal="justify" vertical="top" wrapText="1"/>
      <protection locked="0"/>
    </xf>
    <xf numFmtId="0" fontId="16" fillId="0" borderId="2"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 xfId="0" applyFont="1" applyBorder="1" applyAlignment="1" applyProtection="1">
      <alignment horizontal="justify" vertical="top" wrapText="1"/>
      <protection locked="0"/>
    </xf>
    <xf numFmtId="0" fontId="16" fillId="4" borderId="2" xfId="0" applyFont="1" applyFill="1" applyBorder="1" applyAlignment="1" applyProtection="1">
      <alignment horizontal="justify" vertical="top" wrapText="1"/>
      <protection locked="0"/>
    </xf>
    <xf numFmtId="41" fontId="4" fillId="0" borderId="2" xfId="0" applyNumberFormat="1" applyFont="1" applyBorder="1" applyAlignment="1" applyProtection="1">
      <alignment horizontal="center" vertical="center"/>
      <protection locked="0"/>
    </xf>
    <xf numFmtId="0" fontId="0" fillId="0" borderId="0" xfId="0" applyAlignment="1">
      <alignment horizontal="left"/>
    </xf>
    <xf numFmtId="0" fontId="14" fillId="0" borderId="0" xfId="0" applyFont="1" applyAlignment="1" applyProtection="1">
      <alignment horizontal="left" vertical="center" wrapText="1"/>
      <protection locked="0"/>
    </xf>
    <xf numFmtId="41" fontId="12" fillId="0" borderId="2" xfId="2" applyNumberFormat="1" applyFont="1" applyBorder="1" applyAlignment="1" applyProtection="1">
      <alignment horizontal="center" vertical="center"/>
      <protection locked="0"/>
    </xf>
    <xf numFmtId="166" fontId="5" fillId="3" borderId="5" xfId="0" applyNumberFormat="1" applyFont="1" applyFill="1" applyBorder="1" applyAlignment="1" applyProtection="1">
      <alignment horizontal="center" vertical="center"/>
      <protection locked="0"/>
    </xf>
    <xf numFmtId="0" fontId="16" fillId="0" borderId="2"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37" fontId="4" fillId="0" borderId="2" xfId="1" applyNumberFormat="1" applyFont="1" applyFill="1" applyBorder="1" applyAlignment="1" applyProtection="1">
      <alignment horizontal="center" vertical="center" wrapText="1"/>
      <protection locked="0"/>
    </xf>
    <xf numFmtId="166" fontId="4" fillId="3" borderId="2" xfId="0" applyNumberFormat="1" applyFont="1" applyFill="1" applyBorder="1" applyAlignment="1" applyProtection="1">
      <alignment horizontal="center" vertical="center"/>
      <protection locked="0"/>
    </xf>
    <xf numFmtId="166" fontId="4" fillId="3" borderId="5" xfId="0" applyNumberFormat="1" applyFont="1" applyFill="1" applyBorder="1" applyAlignment="1" applyProtection="1">
      <alignment horizontal="center" vertical="center"/>
      <protection locked="0"/>
    </xf>
    <xf numFmtId="0" fontId="34" fillId="0" borderId="2" xfId="0" applyFont="1" applyBorder="1" applyAlignment="1">
      <alignment horizontal="center" vertical="center"/>
    </xf>
    <xf numFmtId="0" fontId="29" fillId="0" borderId="2" xfId="0" applyFont="1" applyBorder="1" applyAlignment="1" applyProtection="1">
      <alignment vertical="center" wrapText="1"/>
      <protection locked="0"/>
    </xf>
    <xf numFmtId="0" fontId="5" fillId="0" borderId="6" xfId="0" applyFont="1" applyBorder="1" applyAlignment="1" applyProtection="1">
      <alignment horizontal="right" vertical="center"/>
      <protection locked="0"/>
    </xf>
    <xf numFmtId="166" fontId="5" fillId="0" borderId="3" xfId="0" applyNumberFormat="1" applyFont="1" applyBorder="1" applyAlignment="1" applyProtection="1">
      <alignment horizontal="center" vertical="center" wrapText="1"/>
      <protection locked="0"/>
    </xf>
    <xf numFmtId="166" fontId="5" fillId="0" borderId="4" xfId="0" applyNumberFormat="1" applyFont="1" applyBorder="1" applyAlignment="1" applyProtection="1">
      <alignment horizontal="center" vertical="center" wrapText="1"/>
      <protection locked="0"/>
    </xf>
    <xf numFmtId="166" fontId="5" fillId="0" borderId="5" xfId="0" applyNumberFormat="1" applyFont="1" applyBorder="1" applyAlignment="1" applyProtection="1">
      <alignment horizontal="center" vertical="center" wrapText="1"/>
      <protection locked="0"/>
    </xf>
    <xf numFmtId="166" fontId="11" fillId="0" borderId="9" xfId="0" applyNumberFormat="1" applyFont="1" applyBorder="1" applyAlignment="1" applyProtection="1">
      <alignment horizontal="center" vertical="center"/>
      <protection locked="0"/>
    </xf>
    <xf numFmtId="0" fontId="6" fillId="0" borderId="6" xfId="0" applyFont="1" applyBorder="1" applyAlignment="1" applyProtection="1">
      <alignment horizontal="justify" vertical="top" wrapText="1"/>
      <protection locked="0"/>
    </xf>
    <xf numFmtId="0" fontId="13" fillId="2" borderId="14"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5" fontId="14" fillId="0" borderId="0" xfId="0" applyNumberFormat="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19" fillId="0" borderId="0" xfId="0" applyNumberFormat="1" applyFont="1" applyAlignment="1" applyProtection="1">
      <alignment horizontal="center" vertical="center" wrapText="1"/>
      <protection locked="0"/>
    </xf>
    <xf numFmtId="165" fontId="11" fillId="0" borderId="9"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15" fontId="14" fillId="0" borderId="0" xfId="0" applyNumberFormat="1" applyFont="1" applyAlignment="1" applyProtection="1">
      <alignment horizontal="left" vertical="center" wrapText="1"/>
      <protection locked="0"/>
    </xf>
    <xf numFmtId="0" fontId="4" fillId="2" borderId="21" xfId="0" applyFont="1" applyFill="1" applyBorder="1" applyAlignment="1" applyProtection="1">
      <alignment horizontal="center" vertical="center" wrapText="1"/>
      <protection locked="0"/>
    </xf>
    <xf numFmtId="0" fontId="5" fillId="0" borderId="30" xfId="2" applyFont="1" applyBorder="1" applyAlignment="1" applyProtection="1">
      <alignment horizontal="center" vertical="center" wrapText="1"/>
      <protection locked="0"/>
    </xf>
    <xf numFmtId="0" fontId="5" fillId="0" borderId="28"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11" fillId="0" borderId="2" xfId="2" applyFont="1" applyBorder="1" applyAlignment="1" applyProtection="1">
      <alignment horizontal="center" vertical="center"/>
      <protection locked="0"/>
    </xf>
    <xf numFmtId="0" fontId="5" fillId="0" borderId="2" xfId="2" applyFont="1" applyBorder="1" applyAlignment="1" applyProtection="1">
      <alignment horizontal="right" vertical="center"/>
      <protection locked="0"/>
    </xf>
    <xf numFmtId="0" fontId="23" fillId="2" borderId="18"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cellXfs>
  <cellStyles count="3">
    <cellStyle name="Comma" xfId="1" builtinId="3"/>
    <cellStyle name="Normal" xfId="0" builtinId="0"/>
    <cellStyle name="Normal 2" xfId="2" xr:uid="{6FD05031-9534-450D-AFF9-F888D5776D7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view="pageBreakPreview" topLeftCell="A6" zoomScale="85" zoomScaleNormal="100" zoomScaleSheetLayoutView="85" workbookViewId="0">
      <selection activeCell="G22" sqref="G22"/>
    </sheetView>
  </sheetViews>
  <sheetFormatPr defaultColWidth="9.125" defaultRowHeight="14.25" x14ac:dyDescent="0.2"/>
  <cols>
    <col min="1" max="1" width="7.75" style="17" customWidth="1"/>
    <col min="2" max="2" width="38.75" style="17" customWidth="1"/>
    <col min="3" max="3" width="7.75" style="2" customWidth="1"/>
    <col min="4" max="4" width="10.75" style="2" customWidth="1"/>
    <col min="5" max="7" width="14.625" style="2" customWidth="1"/>
    <col min="8" max="16384" width="9.125" style="2"/>
  </cols>
  <sheetData>
    <row r="1" spans="1:7" ht="99.95" customHeight="1" x14ac:dyDescent="0.2">
      <c r="A1" s="149" t="s">
        <v>7</v>
      </c>
      <c r="B1" s="149"/>
      <c r="C1" s="149"/>
      <c r="D1" s="149"/>
      <c r="E1" s="149"/>
      <c r="F1" s="149"/>
      <c r="G1" s="149"/>
    </row>
    <row r="2" spans="1:7" ht="99.95" customHeight="1" x14ac:dyDescent="0.2">
      <c r="A2" s="150" t="s">
        <v>6</v>
      </c>
      <c r="B2" s="150"/>
      <c r="C2" s="150"/>
      <c r="D2" s="150"/>
      <c r="E2" s="150"/>
      <c r="F2" s="150"/>
      <c r="G2" s="150"/>
    </row>
    <row r="3" spans="1:7" ht="61.5" customHeight="1" x14ac:dyDescent="0.2">
      <c r="A3" s="151" t="s">
        <v>62</v>
      </c>
      <c r="B3" s="151"/>
      <c r="C3" s="151"/>
      <c r="D3" s="151"/>
      <c r="E3" s="151"/>
      <c r="F3" s="151"/>
      <c r="G3" s="151"/>
    </row>
    <row r="4" spans="1:7" ht="21" thickBot="1" x14ac:dyDescent="0.25">
      <c r="A4" s="148" t="s">
        <v>61</v>
      </c>
      <c r="B4" s="148"/>
      <c r="C4" s="148"/>
      <c r="D4" s="148"/>
      <c r="E4" s="148"/>
      <c r="F4" s="148"/>
      <c r="G4" s="148"/>
    </row>
    <row r="5" spans="1:7" ht="85.5" customHeight="1" x14ac:dyDescent="0.2">
      <c r="A5" s="148" t="s">
        <v>28</v>
      </c>
      <c r="B5" s="148"/>
      <c r="C5" s="148"/>
      <c r="D5" s="148"/>
      <c r="E5" s="148"/>
      <c r="F5" s="148"/>
      <c r="G5" s="148"/>
    </row>
    <row r="6" spans="1:7" ht="243" customHeight="1" thickBot="1" x14ac:dyDescent="0.25">
      <c r="A6" s="140" t="s">
        <v>63</v>
      </c>
      <c r="B6" s="140"/>
      <c r="C6" s="140"/>
      <c r="D6" s="140"/>
      <c r="E6" s="140"/>
      <c r="F6" s="140"/>
      <c r="G6" s="140"/>
    </row>
    <row r="7" spans="1:7" ht="26.1" customHeight="1" thickBot="1" x14ac:dyDescent="0.25">
      <c r="A7" s="141" t="s">
        <v>0</v>
      </c>
      <c r="B7" s="141" t="s">
        <v>1</v>
      </c>
      <c r="C7" s="143" t="s">
        <v>2</v>
      </c>
      <c r="D7" s="143" t="s">
        <v>3</v>
      </c>
      <c r="E7" s="145" t="s">
        <v>39</v>
      </c>
      <c r="F7" s="146"/>
      <c r="G7" s="143" t="s">
        <v>40</v>
      </c>
    </row>
    <row r="8" spans="1:7" s="3" customFormat="1" ht="15" customHeight="1" thickBot="1" x14ac:dyDescent="0.25">
      <c r="A8" s="142"/>
      <c r="B8" s="142"/>
      <c r="C8" s="144"/>
      <c r="D8" s="144"/>
      <c r="E8" s="6" t="s">
        <v>11</v>
      </c>
      <c r="F8" s="6" t="s">
        <v>12</v>
      </c>
      <c r="G8" s="144"/>
    </row>
    <row r="9" spans="1:7" s="3" customFormat="1" ht="43.5" customHeight="1" x14ac:dyDescent="0.2">
      <c r="A9" s="20">
        <v>1</v>
      </c>
      <c r="B9" s="12" t="s">
        <v>16</v>
      </c>
      <c r="C9" s="1"/>
      <c r="D9" s="1"/>
      <c r="E9" s="1"/>
      <c r="F9" s="1"/>
      <c r="G9" s="1"/>
    </row>
    <row r="10" spans="1:7" s="3" customFormat="1" ht="25.5" x14ac:dyDescent="0.2">
      <c r="A10" s="21">
        <v>1.1000000000000001</v>
      </c>
      <c r="B10" s="12" t="s">
        <v>26</v>
      </c>
      <c r="C10" s="38" t="s">
        <v>14</v>
      </c>
      <c r="D10" s="38">
        <v>1</v>
      </c>
      <c r="E10" s="38">
        <v>9000000</v>
      </c>
      <c r="F10" s="38">
        <v>1000000</v>
      </c>
      <c r="G10" s="39">
        <f>$D10*((IF(E10="N/A",0,E10))+(IF(F10="N/A",0,F10)))</f>
        <v>10000000</v>
      </c>
    </row>
    <row r="11" spans="1:7" s="3" customFormat="1" ht="31.5" customHeight="1" x14ac:dyDescent="0.2">
      <c r="A11" s="21">
        <v>1.2</v>
      </c>
      <c r="B11" s="12" t="s">
        <v>21</v>
      </c>
      <c r="C11" s="38" t="s">
        <v>14</v>
      </c>
      <c r="D11" s="38">
        <v>1</v>
      </c>
      <c r="E11" s="38">
        <v>5500000</v>
      </c>
      <c r="F11" s="38">
        <v>1500000</v>
      </c>
      <c r="G11" s="39">
        <f t="shared" ref="G11:G20" si="0">$D11*((IF(E11="N/A",0,E11))+(IF(F11="N/A",0,F11)))</f>
        <v>7000000</v>
      </c>
    </row>
    <row r="12" spans="1:7" s="3" customFormat="1" ht="25.5" x14ac:dyDescent="0.2">
      <c r="A12" s="21">
        <v>1.3</v>
      </c>
      <c r="B12" s="12" t="s">
        <v>22</v>
      </c>
      <c r="C12" s="40" t="s">
        <v>14</v>
      </c>
      <c r="D12" s="38">
        <v>1</v>
      </c>
      <c r="E12" s="38">
        <v>500000</v>
      </c>
      <c r="F12" s="38">
        <v>250000</v>
      </c>
      <c r="G12" s="39">
        <f t="shared" si="0"/>
        <v>750000</v>
      </c>
    </row>
    <row r="13" spans="1:7" s="3" customFormat="1" ht="25.5" x14ac:dyDescent="0.2">
      <c r="A13" s="21">
        <v>1.4</v>
      </c>
      <c r="B13" s="29" t="s">
        <v>23</v>
      </c>
      <c r="C13" s="40" t="s">
        <v>25</v>
      </c>
      <c r="D13" s="38">
        <v>1</v>
      </c>
      <c r="E13" s="38">
        <v>225000</v>
      </c>
      <c r="F13" s="38">
        <v>125000</v>
      </c>
      <c r="G13" s="39">
        <f t="shared" si="0"/>
        <v>350000</v>
      </c>
    </row>
    <row r="14" spans="1:7" s="3" customFormat="1" ht="25.5" x14ac:dyDescent="0.2">
      <c r="A14" s="21">
        <v>1.5</v>
      </c>
      <c r="B14" s="12" t="s">
        <v>24</v>
      </c>
      <c r="C14" s="40" t="s">
        <v>14</v>
      </c>
      <c r="D14" s="38">
        <v>1</v>
      </c>
      <c r="E14" s="38">
        <v>150000</v>
      </c>
      <c r="F14" s="38">
        <v>150000</v>
      </c>
      <c r="G14" s="39">
        <f t="shared" si="0"/>
        <v>300000</v>
      </c>
    </row>
    <row r="15" spans="1:7" s="3" customFormat="1" ht="25.5" x14ac:dyDescent="0.2">
      <c r="A15" s="21">
        <v>1.6</v>
      </c>
      <c r="B15" s="12" t="s">
        <v>47</v>
      </c>
      <c r="C15" s="40" t="s">
        <v>25</v>
      </c>
      <c r="D15" s="41">
        <v>1</v>
      </c>
      <c r="E15" s="41">
        <v>250000</v>
      </c>
      <c r="F15" s="41">
        <v>100000</v>
      </c>
      <c r="G15" s="39">
        <f t="shared" si="0"/>
        <v>350000</v>
      </c>
    </row>
    <row r="16" spans="1:7" s="3" customFormat="1" ht="34.5" customHeight="1" x14ac:dyDescent="0.2">
      <c r="A16" s="21">
        <v>1.7</v>
      </c>
      <c r="B16" s="33" t="s">
        <v>48</v>
      </c>
      <c r="C16" s="40" t="s">
        <v>25</v>
      </c>
      <c r="D16" s="41">
        <v>1</v>
      </c>
      <c r="E16" s="41">
        <v>850000</v>
      </c>
      <c r="F16" s="41">
        <v>150000</v>
      </c>
      <c r="G16" s="39">
        <f t="shared" si="0"/>
        <v>1000000</v>
      </c>
    </row>
    <row r="17" spans="1:7" s="3" customFormat="1" ht="25.5" x14ac:dyDescent="0.2">
      <c r="A17" s="21">
        <v>1.8</v>
      </c>
      <c r="B17" s="12" t="s">
        <v>51</v>
      </c>
      <c r="C17" s="40" t="s">
        <v>27</v>
      </c>
      <c r="D17" s="41">
        <v>30</v>
      </c>
      <c r="E17" s="41">
        <v>7500</v>
      </c>
      <c r="F17" s="41">
        <v>3000</v>
      </c>
      <c r="G17" s="39">
        <f t="shared" si="0"/>
        <v>315000</v>
      </c>
    </row>
    <row r="18" spans="1:7" s="3" customFormat="1" ht="25.5" x14ac:dyDescent="0.2">
      <c r="A18" s="21">
        <v>1.9</v>
      </c>
      <c r="B18" s="12" t="s">
        <v>52</v>
      </c>
      <c r="C18" s="40" t="s">
        <v>25</v>
      </c>
      <c r="D18" s="41">
        <v>2</v>
      </c>
      <c r="E18" s="41">
        <v>5500000</v>
      </c>
      <c r="F18" s="41">
        <v>1000000</v>
      </c>
      <c r="G18" s="39">
        <f t="shared" si="0"/>
        <v>13000000</v>
      </c>
    </row>
    <row r="19" spans="1:7" s="3" customFormat="1" ht="25.5" x14ac:dyDescent="0.2">
      <c r="A19" s="22">
        <v>1.1000000000000001</v>
      </c>
      <c r="B19" s="12" t="s">
        <v>53</v>
      </c>
      <c r="C19" s="40" t="s">
        <v>14</v>
      </c>
      <c r="D19" s="41">
        <v>1</v>
      </c>
      <c r="E19" s="41">
        <v>2500000</v>
      </c>
      <c r="F19" s="41">
        <v>500000</v>
      </c>
      <c r="G19" s="39">
        <f t="shared" si="0"/>
        <v>3000000</v>
      </c>
    </row>
    <row r="20" spans="1:7" s="3" customFormat="1" ht="25.5" x14ac:dyDescent="0.2">
      <c r="A20" s="22">
        <v>1.1100000000000001</v>
      </c>
      <c r="B20" s="12" t="s">
        <v>59</v>
      </c>
      <c r="C20" s="40" t="s">
        <v>14</v>
      </c>
      <c r="D20" s="41">
        <v>1</v>
      </c>
      <c r="E20" s="41">
        <v>3500000</v>
      </c>
      <c r="F20" s="41">
        <v>1100000</v>
      </c>
      <c r="G20" s="39">
        <f t="shared" si="0"/>
        <v>4600000</v>
      </c>
    </row>
    <row r="21" spans="1:7" s="3" customFormat="1" ht="12.75" x14ac:dyDescent="0.2">
      <c r="A21" s="21"/>
      <c r="B21" s="11" t="s">
        <v>4</v>
      </c>
      <c r="C21" s="136"/>
      <c r="D21" s="137"/>
      <c r="E21" s="138"/>
      <c r="F21" s="42"/>
      <c r="G21" s="43">
        <f>SUM(G10:G20)</f>
        <v>40665000</v>
      </c>
    </row>
    <row r="22" spans="1:7" ht="15" x14ac:dyDescent="0.2">
      <c r="A22" s="24"/>
      <c r="B22" s="11" t="s">
        <v>5</v>
      </c>
      <c r="C22" s="136"/>
      <c r="D22" s="137"/>
      <c r="E22" s="138"/>
      <c r="F22" s="42"/>
      <c r="G22" s="43">
        <f>SUM(G10:G20)</f>
        <v>40665000</v>
      </c>
    </row>
    <row r="23" spans="1:7" ht="15" thickBot="1" x14ac:dyDescent="0.25">
      <c r="C23" s="44"/>
      <c r="D23" s="44"/>
      <c r="E23" s="44"/>
      <c r="F23" s="44"/>
      <c r="G23" s="44"/>
    </row>
    <row r="24" spans="1:7" s="7" customFormat="1" ht="14.25" customHeight="1" x14ac:dyDescent="0.3">
      <c r="A24" s="25"/>
      <c r="B24" s="27" t="s">
        <v>9</v>
      </c>
      <c r="C24" s="152">
        <v>0</v>
      </c>
      <c r="D24" s="152"/>
      <c r="E24" s="152"/>
      <c r="F24" s="37"/>
      <c r="G24" s="46">
        <f>SUM(G10:G20)</f>
        <v>40665000</v>
      </c>
    </row>
    <row r="25" spans="1:7" s="4" customFormat="1" ht="14.25" customHeight="1" thickBot="1" x14ac:dyDescent="0.25">
      <c r="A25" s="26"/>
      <c r="B25" s="28" t="s">
        <v>10</v>
      </c>
      <c r="C25" s="135" t="s">
        <v>8</v>
      </c>
      <c r="D25" s="135"/>
      <c r="E25" s="135"/>
      <c r="F25" s="5"/>
      <c r="G25" s="36">
        <v>35</v>
      </c>
    </row>
  </sheetData>
  <sheetProtection formatCells="0" formatColumns="0" formatRows="0" insertRows="0" deleteRows="0"/>
  <mergeCells count="16">
    <mergeCell ref="A1:G1"/>
    <mergeCell ref="A2:G2"/>
    <mergeCell ref="A3:G3"/>
    <mergeCell ref="C22:E22"/>
    <mergeCell ref="C24:E24"/>
    <mergeCell ref="C25:E25"/>
    <mergeCell ref="C21:E21"/>
    <mergeCell ref="A4:G4"/>
    <mergeCell ref="A7:A8"/>
    <mergeCell ref="B7:B8"/>
    <mergeCell ref="C7:C8"/>
    <mergeCell ref="D7:D8"/>
    <mergeCell ref="G7:G8"/>
    <mergeCell ref="A5:G5"/>
    <mergeCell ref="A6:G6"/>
    <mergeCell ref="E7:F7"/>
  </mergeCells>
  <phoneticPr fontId="0" type="noConversion"/>
  <pageMargins left="0.6692913385826772" right="0.6692913385826772" top="0.74803149606299213" bottom="0.74803149606299213" header="0.31496062992125984" footer="0.31496062992125984"/>
  <pageSetup paperSize="9" scale="81" orientation="portrait" horizontalDpi="300" verticalDpi="300" r:id="rId1"/>
  <headerFooter differentFirst="1">
    <oddFooter>&amp;C&amp;P / &amp;N</oddFooter>
  </headerFooter>
  <rowBreaks count="1" manualBreakCount="1">
    <brk id="3" max="16383" man="1"/>
  </rowBreaks>
  <ignoredErrors>
    <ignoredError sqref="G24"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F8AA-B970-47C8-9342-24B5EE6EC046}">
  <dimension ref="A1:H36"/>
  <sheetViews>
    <sheetView topLeftCell="A14" workbookViewId="0">
      <selection activeCell="G10" sqref="E10:G33"/>
    </sheetView>
  </sheetViews>
  <sheetFormatPr defaultRowHeight="14.25" x14ac:dyDescent="0.2"/>
  <cols>
    <col min="1" max="1" width="9.125" style="116"/>
    <col min="2" max="2" width="70.125" customWidth="1"/>
    <col min="3" max="3" width="14.375" customWidth="1"/>
    <col min="4" max="4" width="11" customWidth="1"/>
    <col min="5" max="5" width="14.75" customWidth="1"/>
    <col min="6" max="6" width="14.375" customWidth="1"/>
    <col min="7" max="7" width="24.75" customWidth="1"/>
  </cols>
  <sheetData>
    <row r="1" spans="1:8" ht="26.25" customHeight="1" x14ac:dyDescent="0.2">
      <c r="A1" s="149" t="s">
        <v>7</v>
      </c>
      <c r="B1" s="149"/>
      <c r="C1" s="149"/>
      <c r="D1" s="149"/>
      <c r="E1" s="149"/>
      <c r="F1" s="149"/>
      <c r="G1" s="149"/>
    </row>
    <row r="2" spans="1:8" ht="20.25" customHeight="1" x14ac:dyDescent="0.2">
      <c r="A2" s="150" t="s">
        <v>6</v>
      </c>
      <c r="B2" s="150"/>
      <c r="C2" s="150"/>
      <c r="D2" s="150"/>
      <c r="E2" s="150"/>
      <c r="F2" s="150"/>
      <c r="G2" s="150"/>
    </row>
    <row r="3" spans="1:8" ht="42.75" customHeight="1" x14ac:dyDescent="0.2">
      <c r="A3" s="148" t="s">
        <v>15</v>
      </c>
      <c r="B3" s="148"/>
      <c r="C3" s="148"/>
      <c r="D3" s="148"/>
      <c r="E3" s="148"/>
      <c r="F3" s="148"/>
      <c r="G3" s="148"/>
    </row>
    <row r="4" spans="1:8" ht="20.25" customHeight="1" x14ac:dyDescent="0.2">
      <c r="A4" s="148" t="s">
        <v>129</v>
      </c>
      <c r="B4" s="148"/>
      <c r="C4" s="148"/>
      <c r="D4" s="148"/>
      <c r="E4" s="148"/>
      <c r="F4" s="148"/>
      <c r="G4" s="148"/>
    </row>
    <row r="5" spans="1:8" ht="21" thickBot="1" x14ac:dyDescent="0.25">
      <c r="A5" s="10"/>
      <c r="B5" s="147" t="s">
        <v>130</v>
      </c>
      <c r="C5" s="147"/>
      <c r="D5" s="147"/>
      <c r="E5" s="147"/>
      <c r="F5" s="147"/>
      <c r="G5" s="147"/>
      <c r="H5" s="147"/>
    </row>
    <row r="6" spans="1:8" ht="15.75" thickBot="1" x14ac:dyDescent="0.25">
      <c r="A6" s="141" t="s">
        <v>0</v>
      </c>
      <c r="B6" s="162" t="s">
        <v>1</v>
      </c>
      <c r="C6" s="164" t="s">
        <v>2</v>
      </c>
      <c r="D6" s="166" t="s">
        <v>3</v>
      </c>
      <c r="E6" s="145" t="s">
        <v>85</v>
      </c>
      <c r="F6" s="156"/>
      <c r="G6" s="47" t="s">
        <v>86</v>
      </c>
    </row>
    <row r="7" spans="1:8" ht="15.75" thickBot="1" x14ac:dyDescent="0.25">
      <c r="A7" s="142"/>
      <c r="B7" s="163"/>
      <c r="C7" s="165"/>
      <c r="D7" s="167"/>
      <c r="E7" s="48" t="s">
        <v>11</v>
      </c>
      <c r="F7" s="49" t="s">
        <v>12</v>
      </c>
      <c r="G7" s="50" t="s">
        <v>87</v>
      </c>
    </row>
    <row r="8" spans="1:8" ht="37.5" customHeight="1" x14ac:dyDescent="0.2">
      <c r="A8" s="112"/>
      <c r="B8" s="78" t="s">
        <v>88</v>
      </c>
      <c r="C8" s="51"/>
      <c r="D8" s="52"/>
      <c r="E8" s="53"/>
      <c r="F8" s="53"/>
      <c r="G8" s="123"/>
    </row>
    <row r="9" spans="1:8" ht="99.75" x14ac:dyDescent="0.2">
      <c r="A9" s="21">
        <v>1</v>
      </c>
      <c r="B9" s="121" t="s">
        <v>105</v>
      </c>
      <c r="C9" s="54"/>
      <c r="D9" s="55"/>
      <c r="E9" s="56"/>
      <c r="F9" s="56"/>
      <c r="G9" s="57"/>
    </row>
    <row r="10" spans="1:8" ht="28.5" x14ac:dyDescent="0.2">
      <c r="A10" s="21">
        <v>1.1000000000000001</v>
      </c>
      <c r="B10" s="121" t="s">
        <v>89</v>
      </c>
      <c r="C10" s="58" t="s">
        <v>90</v>
      </c>
      <c r="D10" s="59">
        <v>30</v>
      </c>
      <c r="E10" s="60"/>
      <c r="F10" s="60"/>
      <c r="G10" s="61"/>
    </row>
    <row r="11" spans="1:8" ht="31.5" customHeight="1" x14ac:dyDescent="0.2">
      <c r="A11" s="21">
        <v>1.2</v>
      </c>
      <c r="B11" s="121" t="s">
        <v>102</v>
      </c>
      <c r="C11" s="62" t="s">
        <v>90</v>
      </c>
      <c r="D11" s="59">
        <v>1</v>
      </c>
      <c r="E11" s="60"/>
      <c r="F11" s="60"/>
      <c r="G11" s="61"/>
    </row>
    <row r="12" spans="1:8" ht="57" x14ac:dyDescent="0.2">
      <c r="A12" s="21">
        <v>1.3</v>
      </c>
      <c r="B12" s="122" t="s">
        <v>91</v>
      </c>
      <c r="C12" s="62" t="s">
        <v>90</v>
      </c>
      <c r="D12" s="63">
        <v>1</v>
      </c>
      <c r="E12" s="64"/>
      <c r="F12" s="64"/>
      <c r="G12" s="61"/>
    </row>
    <row r="13" spans="1:8" ht="33.75" customHeight="1" x14ac:dyDescent="0.2">
      <c r="A13" s="113" t="s">
        <v>117</v>
      </c>
      <c r="B13" s="117" t="s">
        <v>93</v>
      </c>
      <c r="C13" s="59" t="s">
        <v>90</v>
      </c>
      <c r="D13" s="59">
        <v>1</v>
      </c>
      <c r="E13" s="60"/>
      <c r="F13" s="60"/>
      <c r="G13" s="61"/>
    </row>
    <row r="14" spans="1:8" ht="15" x14ac:dyDescent="0.2">
      <c r="A14" s="113" t="s">
        <v>118</v>
      </c>
      <c r="B14" s="99" t="s">
        <v>119</v>
      </c>
      <c r="C14" s="59"/>
      <c r="D14" s="59"/>
      <c r="E14" s="60"/>
      <c r="F14" s="60"/>
      <c r="G14" s="61"/>
    </row>
    <row r="15" spans="1:8" ht="36" customHeight="1" x14ac:dyDescent="0.2">
      <c r="A15" s="114">
        <v>2.1</v>
      </c>
      <c r="B15" s="117" t="s">
        <v>94</v>
      </c>
      <c r="C15" s="59" t="s">
        <v>95</v>
      </c>
      <c r="D15" s="59">
        <v>1</v>
      </c>
      <c r="E15" s="60"/>
      <c r="F15" s="60"/>
      <c r="G15" s="61"/>
    </row>
    <row r="16" spans="1:8" ht="34.5" customHeight="1" x14ac:dyDescent="0.2">
      <c r="A16" s="114">
        <v>3</v>
      </c>
      <c r="B16" s="79" t="s">
        <v>96</v>
      </c>
      <c r="C16" s="65"/>
      <c r="D16" s="65"/>
      <c r="E16" s="66"/>
      <c r="F16" s="66"/>
      <c r="G16" s="67"/>
    </row>
    <row r="17" spans="1:7" ht="57" x14ac:dyDescent="0.2">
      <c r="A17" s="114">
        <v>3.1</v>
      </c>
      <c r="B17" s="118" t="s">
        <v>128</v>
      </c>
      <c r="C17" s="68" t="s">
        <v>14</v>
      </c>
      <c r="D17" s="59">
        <v>1</v>
      </c>
      <c r="E17" s="60"/>
      <c r="F17" s="60"/>
      <c r="G17" s="61"/>
    </row>
    <row r="18" spans="1:7" ht="15" x14ac:dyDescent="0.2">
      <c r="A18" s="115" t="s">
        <v>97</v>
      </c>
      <c r="B18" s="80" t="s">
        <v>101</v>
      </c>
      <c r="C18" s="55"/>
      <c r="D18" s="55"/>
      <c r="E18" s="70"/>
      <c r="F18" s="70"/>
      <c r="G18" s="69"/>
    </row>
    <row r="19" spans="1:7" ht="28.5" x14ac:dyDescent="0.2">
      <c r="A19" s="114">
        <v>4.0999999999999996</v>
      </c>
      <c r="B19" s="117" t="s">
        <v>98</v>
      </c>
      <c r="C19" s="59" t="s">
        <v>14</v>
      </c>
      <c r="D19" s="59">
        <v>1</v>
      </c>
      <c r="E19" s="60"/>
      <c r="F19" s="60"/>
      <c r="G19" s="61"/>
    </row>
    <row r="20" spans="1:7" ht="28.5" x14ac:dyDescent="0.2">
      <c r="A20" s="114">
        <v>4.2</v>
      </c>
      <c r="B20" s="117" t="s">
        <v>109</v>
      </c>
      <c r="C20" s="59" t="s">
        <v>90</v>
      </c>
      <c r="D20" s="59">
        <v>1</v>
      </c>
      <c r="E20" s="60"/>
      <c r="F20" s="60"/>
      <c r="G20" s="61"/>
    </row>
    <row r="21" spans="1:7" ht="28.5" x14ac:dyDescent="0.2">
      <c r="A21" s="114">
        <v>4.3</v>
      </c>
      <c r="B21" s="117" t="s">
        <v>114</v>
      </c>
      <c r="C21" s="59" t="s">
        <v>14</v>
      </c>
      <c r="D21" s="59">
        <v>1</v>
      </c>
      <c r="E21" s="60"/>
      <c r="F21" s="60"/>
      <c r="G21" s="61"/>
    </row>
    <row r="22" spans="1:7" ht="28.5" x14ac:dyDescent="0.2">
      <c r="A22" s="114">
        <v>4.4000000000000004</v>
      </c>
      <c r="B22" s="119" t="s">
        <v>110</v>
      </c>
      <c r="C22" s="59" t="s">
        <v>99</v>
      </c>
      <c r="D22" s="59">
        <v>1</v>
      </c>
      <c r="E22" s="60"/>
      <c r="F22" s="60"/>
      <c r="G22" s="61"/>
    </row>
    <row r="23" spans="1:7" ht="33" customHeight="1" x14ac:dyDescent="0.2">
      <c r="A23" s="114">
        <v>5</v>
      </c>
      <c r="B23" s="81" t="s">
        <v>120</v>
      </c>
      <c r="C23" s="55"/>
      <c r="D23" s="55"/>
      <c r="E23" s="70"/>
      <c r="F23" s="70"/>
      <c r="G23" s="69"/>
    </row>
    <row r="24" spans="1:7" ht="28.5" x14ac:dyDescent="0.2">
      <c r="A24" s="114">
        <v>5.0999999999999996</v>
      </c>
      <c r="B24" s="120" t="s">
        <v>126</v>
      </c>
      <c r="C24" s="58" t="s">
        <v>27</v>
      </c>
      <c r="D24" s="59">
        <v>80</v>
      </c>
      <c r="E24" s="60"/>
      <c r="F24" s="60"/>
      <c r="G24" s="61"/>
    </row>
    <row r="25" spans="1:7" ht="15" x14ac:dyDescent="0.2">
      <c r="A25" s="114">
        <v>6</v>
      </c>
      <c r="B25" s="82" t="s">
        <v>100</v>
      </c>
      <c r="C25" s="54"/>
      <c r="D25" s="54"/>
      <c r="E25" s="70"/>
      <c r="F25" s="70"/>
      <c r="G25" s="69"/>
    </row>
    <row r="26" spans="1:7" ht="39" customHeight="1" x14ac:dyDescent="0.2">
      <c r="A26" s="114">
        <v>6.1</v>
      </c>
      <c r="B26" s="120" t="s">
        <v>125</v>
      </c>
      <c r="C26" s="58" t="s">
        <v>90</v>
      </c>
      <c r="D26" s="58">
        <v>4</v>
      </c>
      <c r="E26" s="60"/>
      <c r="F26" s="60"/>
      <c r="G26" s="61"/>
    </row>
    <row r="27" spans="1:7" ht="15" x14ac:dyDescent="0.2">
      <c r="A27" s="114">
        <v>7</v>
      </c>
      <c r="B27" s="82" t="s">
        <v>121</v>
      </c>
      <c r="C27" s="54"/>
      <c r="D27" s="55"/>
      <c r="E27" s="70"/>
      <c r="F27" s="70"/>
      <c r="G27" s="69"/>
    </row>
    <row r="28" spans="1:7" ht="28.5" x14ac:dyDescent="0.2">
      <c r="A28" s="114">
        <v>7.1</v>
      </c>
      <c r="B28" s="120" t="s">
        <v>122</v>
      </c>
      <c r="C28" s="58" t="s">
        <v>90</v>
      </c>
      <c r="D28" s="59">
        <v>1</v>
      </c>
      <c r="E28" s="60"/>
      <c r="F28" s="101"/>
      <c r="G28" s="61"/>
    </row>
    <row r="29" spans="1:7" ht="15" x14ac:dyDescent="0.2">
      <c r="A29" s="114">
        <v>8</v>
      </c>
      <c r="B29" s="82" t="s">
        <v>144</v>
      </c>
      <c r="C29" s="129"/>
      <c r="D29" s="65"/>
      <c r="E29" s="66"/>
      <c r="F29" s="130"/>
      <c r="G29" s="67"/>
    </row>
    <row r="30" spans="1:7" x14ac:dyDescent="0.2">
      <c r="A30" s="114">
        <v>8.1</v>
      </c>
      <c r="B30" s="33" t="s">
        <v>138</v>
      </c>
      <c r="C30" s="58" t="s">
        <v>90</v>
      </c>
      <c r="D30" s="59">
        <v>1</v>
      </c>
      <c r="E30" s="131"/>
      <c r="F30" s="131"/>
      <c r="G30" s="61"/>
    </row>
    <row r="31" spans="1:7" x14ac:dyDescent="0.2">
      <c r="A31" s="114">
        <v>8.1999999999999993</v>
      </c>
      <c r="B31" s="33" t="s">
        <v>134</v>
      </c>
      <c r="C31" s="58" t="s">
        <v>145</v>
      </c>
      <c r="D31" s="59">
        <v>1</v>
      </c>
      <c r="E31" s="131"/>
      <c r="F31" s="132"/>
      <c r="G31" s="61"/>
    </row>
    <row r="32" spans="1:7" x14ac:dyDescent="0.2">
      <c r="A32" s="114">
        <v>8.3000000000000007</v>
      </c>
      <c r="B32" s="33" t="s">
        <v>137</v>
      </c>
      <c r="C32" s="58" t="s">
        <v>90</v>
      </c>
      <c r="D32" s="59">
        <v>1</v>
      </c>
      <c r="E32" s="131"/>
      <c r="F32" s="132"/>
      <c r="G32" s="61"/>
    </row>
    <row r="33" spans="1:7" ht="18" x14ac:dyDescent="0.2">
      <c r="A33" s="21"/>
      <c r="B33" s="83" t="s">
        <v>4</v>
      </c>
      <c r="C33" s="54"/>
      <c r="D33" s="55"/>
      <c r="E33" s="56"/>
      <c r="F33" s="56"/>
      <c r="G33" s="71"/>
    </row>
    <row r="34" spans="1:7" ht="20.25" x14ac:dyDescent="0.2">
      <c r="A34" s="72"/>
      <c r="B34" s="84" t="s">
        <v>5</v>
      </c>
      <c r="C34" s="157"/>
      <c r="D34" s="158"/>
      <c r="E34" s="159"/>
      <c r="F34" s="73"/>
      <c r="G34" s="98">
        <f>SUM(G10:G32)</f>
        <v>0</v>
      </c>
    </row>
    <row r="35" spans="1:7" ht="20.25" x14ac:dyDescent="0.2">
      <c r="A35" s="74"/>
      <c r="B35" s="85" t="s">
        <v>9</v>
      </c>
      <c r="C35" s="160"/>
      <c r="D35" s="160"/>
      <c r="E35" s="160"/>
      <c r="F35" s="75"/>
      <c r="G35" s="76">
        <f>SUM(G10:G32)</f>
        <v>0</v>
      </c>
    </row>
    <row r="36" spans="1:7" ht="15" x14ac:dyDescent="0.2">
      <c r="A36" s="74"/>
      <c r="B36" s="86" t="s">
        <v>10</v>
      </c>
      <c r="C36" s="161" t="s">
        <v>8</v>
      </c>
      <c r="D36" s="161"/>
      <c r="E36" s="161"/>
      <c r="F36" s="77"/>
      <c r="G36" s="126">
        <v>25</v>
      </c>
    </row>
  </sheetData>
  <mergeCells count="13">
    <mergeCell ref="E6:F6"/>
    <mergeCell ref="C34:E34"/>
    <mergeCell ref="C35:E35"/>
    <mergeCell ref="C36:E36"/>
    <mergeCell ref="A1:G1"/>
    <mergeCell ref="A2:G2"/>
    <mergeCell ref="A3:G3"/>
    <mergeCell ref="A4:G4"/>
    <mergeCell ref="A6:A7"/>
    <mergeCell ref="B6:B7"/>
    <mergeCell ref="C6:C7"/>
    <mergeCell ref="D6:D7"/>
    <mergeCell ref="B5: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CC4-EED2-465B-9C89-74B150796432}">
  <dimension ref="A1:H23"/>
  <sheetViews>
    <sheetView topLeftCell="E9" workbookViewId="0">
      <selection activeCell="C8" sqref="C8"/>
    </sheetView>
  </sheetViews>
  <sheetFormatPr defaultRowHeight="15" x14ac:dyDescent="0.25"/>
  <cols>
    <col min="1" max="1" width="9.125" style="109"/>
    <col min="2" max="2" width="86.625" style="96" customWidth="1"/>
    <col min="3" max="3" width="78.875" customWidth="1"/>
    <col min="4" max="4" width="87.625" hidden="1" customWidth="1"/>
    <col min="5" max="5" width="64.625" customWidth="1"/>
    <col min="6" max="6" width="71.875" customWidth="1"/>
    <col min="7" max="7" width="106" customWidth="1"/>
  </cols>
  <sheetData>
    <row r="1" spans="1:8" ht="20.25" customHeight="1" x14ac:dyDescent="0.2">
      <c r="A1" s="153" t="s">
        <v>6</v>
      </c>
      <c r="B1" s="153"/>
      <c r="C1" s="153"/>
      <c r="D1" s="153"/>
      <c r="E1" s="153"/>
      <c r="F1" s="153"/>
      <c r="G1" s="153"/>
      <c r="H1" s="124"/>
    </row>
    <row r="2" spans="1:8" ht="20.25" customHeight="1" x14ac:dyDescent="0.2">
      <c r="A2" s="154" t="s">
        <v>129</v>
      </c>
      <c r="B2" s="154"/>
      <c r="C2" s="154"/>
      <c r="D2" s="154"/>
      <c r="E2" s="154"/>
      <c r="F2" s="154"/>
      <c r="G2" s="154"/>
      <c r="H2" s="124"/>
    </row>
    <row r="3" spans="1:8" ht="21" thickBot="1" x14ac:dyDescent="0.25">
      <c r="A3" s="125"/>
      <c r="B3" s="155" t="s">
        <v>130</v>
      </c>
      <c r="C3" s="155"/>
      <c r="D3" s="155"/>
      <c r="E3" s="155"/>
      <c r="F3" s="155"/>
      <c r="G3" s="155"/>
      <c r="H3" s="155"/>
    </row>
    <row r="4" spans="1:8" ht="14.25" x14ac:dyDescent="0.2">
      <c r="A4" s="168" t="s">
        <v>0</v>
      </c>
      <c r="B4" s="170" t="s">
        <v>1</v>
      </c>
      <c r="C4" s="2"/>
      <c r="D4" s="2"/>
      <c r="E4" s="2"/>
      <c r="F4" s="2"/>
      <c r="G4" s="2"/>
    </row>
    <row r="5" spans="1:8" thickBot="1" x14ac:dyDescent="0.25">
      <c r="A5" s="169"/>
      <c r="B5" s="171"/>
      <c r="C5" s="3"/>
      <c r="D5" s="3"/>
      <c r="E5" s="3"/>
      <c r="F5" s="3"/>
      <c r="G5" s="3"/>
    </row>
    <row r="6" spans="1:8" thickBot="1" x14ac:dyDescent="0.25">
      <c r="A6" s="100"/>
      <c r="B6" s="90" t="s">
        <v>103</v>
      </c>
      <c r="C6" s="3"/>
      <c r="D6" s="3"/>
      <c r="E6" s="3"/>
      <c r="F6" s="3"/>
      <c r="G6" s="3"/>
    </row>
    <row r="7" spans="1:8" ht="77.25" thickBot="1" x14ac:dyDescent="0.25">
      <c r="A7" s="103">
        <v>1</v>
      </c>
      <c r="B7" s="91" t="s">
        <v>105</v>
      </c>
      <c r="C7" s="3"/>
      <c r="D7" s="3"/>
      <c r="E7" s="3"/>
      <c r="F7" s="3"/>
      <c r="G7" s="3"/>
    </row>
    <row r="8" spans="1:8" ht="255.75" thickBot="1" x14ac:dyDescent="0.25">
      <c r="A8" s="103">
        <v>1.1000000000000001</v>
      </c>
      <c r="B8" s="91" t="s">
        <v>108</v>
      </c>
      <c r="C8" s="3"/>
      <c r="D8" s="3"/>
      <c r="E8" s="3"/>
      <c r="F8" s="3"/>
      <c r="G8" s="3"/>
    </row>
    <row r="9" spans="1:8" ht="179.25" thickBot="1" x14ac:dyDescent="0.25">
      <c r="A9" s="104">
        <v>1.2</v>
      </c>
      <c r="B9" s="92" t="s">
        <v>127</v>
      </c>
      <c r="C9" s="3"/>
      <c r="D9" s="3"/>
      <c r="E9" s="3"/>
      <c r="F9" s="3"/>
      <c r="G9" s="3"/>
    </row>
    <row r="10" spans="1:8" ht="166.5" thickBot="1" x14ac:dyDescent="0.25">
      <c r="A10" s="103">
        <v>1.3</v>
      </c>
      <c r="B10" s="97" t="s">
        <v>104</v>
      </c>
      <c r="C10" s="3"/>
      <c r="D10" s="3"/>
      <c r="E10" s="3"/>
      <c r="F10" s="3"/>
      <c r="G10" s="3"/>
    </row>
    <row r="11" spans="1:8" ht="318.75" x14ac:dyDescent="0.2">
      <c r="A11" s="105" t="s">
        <v>92</v>
      </c>
      <c r="B11" s="33" t="s">
        <v>116</v>
      </c>
      <c r="C11" s="3"/>
      <c r="D11" s="3"/>
      <c r="E11" s="3"/>
      <c r="F11" s="3"/>
      <c r="G11" s="3"/>
    </row>
    <row r="12" spans="1:8" ht="332.25" thickBot="1" x14ac:dyDescent="0.25">
      <c r="A12" s="103">
        <v>2.1</v>
      </c>
      <c r="B12" s="93" t="s">
        <v>112</v>
      </c>
      <c r="C12" s="3"/>
      <c r="D12" s="3"/>
      <c r="E12" s="3"/>
      <c r="F12" s="3"/>
      <c r="G12" s="3"/>
    </row>
    <row r="13" spans="1:8" ht="201.75" customHeight="1" x14ac:dyDescent="0.2">
      <c r="A13" s="104">
        <v>3.1</v>
      </c>
      <c r="B13" s="94" t="s">
        <v>106</v>
      </c>
      <c r="C13" s="3"/>
      <c r="D13" s="3"/>
      <c r="E13" s="3"/>
      <c r="F13" s="3"/>
      <c r="G13" s="3"/>
    </row>
    <row r="14" spans="1:8" ht="409.6" thickBot="1" x14ac:dyDescent="0.25">
      <c r="A14" s="106">
        <v>4.0999999999999996</v>
      </c>
      <c r="B14" s="93" t="s">
        <v>113</v>
      </c>
      <c r="C14" s="87"/>
      <c r="D14" s="87"/>
      <c r="E14" s="87"/>
      <c r="F14" s="87"/>
      <c r="G14" s="87"/>
    </row>
    <row r="15" spans="1:8" ht="114.75" x14ac:dyDescent="0.2">
      <c r="A15" s="107">
        <v>4.2</v>
      </c>
      <c r="B15" s="92" t="s">
        <v>107</v>
      </c>
      <c r="C15" s="88"/>
      <c r="D15" s="88"/>
      <c r="E15" s="88"/>
      <c r="F15" s="88"/>
      <c r="G15" s="88"/>
    </row>
    <row r="16" spans="1:8" ht="306" x14ac:dyDescent="0.2">
      <c r="A16" s="108">
        <v>4.3</v>
      </c>
      <c r="B16" s="33" t="s">
        <v>115</v>
      </c>
      <c r="C16" s="87"/>
      <c r="D16" s="87"/>
      <c r="E16" s="87"/>
      <c r="F16" s="87"/>
      <c r="G16" s="89"/>
    </row>
    <row r="17" spans="1:7" ht="279" customHeight="1" x14ac:dyDescent="0.2">
      <c r="A17" s="108">
        <v>4.4000000000000004</v>
      </c>
      <c r="B17" s="95" t="s">
        <v>111</v>
      </c>
      <c r="C17" s="87"/>
      <c r="D17" s="87"/>
      <c r="E17" s="87"/>
      <c r="F17" s="87"/>
      <c r="G17" s="87"/>
    </row>
    <row r="18" spans="1:7" ht="409.5" customHeight="1" x14ac:dyDescent="0.2">
      <c r="A18" s="108">
        <v>5.0999999999999996</v>
      </c>
      <c r="B18" s="33" t="s">
        <v>124</v>
      </c>
      <c r="C18" s="87"/>
      <c r="D18" s="87"/>
      <c r="E18" s="87"/>
      <c r="F18" s="87"/>
      <c r="G18" s="87"/>
    </row>
    <row r="19" spans="1:7" ht="58.5" customHeight="1" x14ac:dyDescent="0.2">
      <c r="A19" s="108">
        <v>6.1</v>
      </c>
      <c r="B19" s="33" t="s">
        <v>146</v>
      </c>
      <c r="C19" s="87"/>
      <c r="D19" s="87"/>
      <c r="E19" s="87"/>
      <c r="F19" s="87"/>
      <c r="G19" s="87"/>
    </row>
    <row r="20" spans="1:7" ht="159.75" customHeight="1" x14ac:dyDescent="0.2">
      <c r="A20" s="108">
        <v>7.1</v>
      </c>
      <c r="B20" s="102" t="s">
        <v>123</v>
      </c>
      <c r="C20" s="88"/>
      <c r="D20" s="88"/>
      <c r="E20" s="88"/>
      <c r="F20" s="88"/>
      <c r="G20" s="88"/>
    </row>
    <row r="21" spans="1:7" ht="302.25" x14ac:dyDescent="0.2">
      <c r="A21" s="108">
        <v>8.1</v>
      </c>
      <c r="B21" s="128" t="s">
        <v>139</v>
      </c>
      <c r="C21" s="88"/>
      <c r="D21" s="88"/>
      <c r="E21" s="88"/>
      <c r="F21" s="88"/>
      <c r="G21" s="88"/>
    </row>
    <row r="22" spans="1:7" ht="300" x14ac:dyDescent="0.2">
      <c r="A22" s="108">
        <v>8.1999999999999993</v>
      </c>
      <c r="B22" s="134" t="s">
        <v>140</v>
      </c>
      <c r="C22" s="88"/>
      <c r="D22" s="88"/>
      <c r="E22" s="88"/>
      <c r="F22" s="88"/>
      <c r="G22" s="88"/>
    </row>
    <row r="23" spans="1:7" ht="210" x14ac:dyDescent="0.2">
      <c r="A23" s="133">
        <v>8.3000000000000007</v>
      </c>
      <c r="B23" s="134" t="s">
        <v>141</v>
      </c>
    </row>
  </sheetData>
  <mergeCells count="5">
    <mergeCell ref="A4:A5"/>
    <mergeCell ref="B4:B5"/>
    <mergeCell ref="A1:G1"/>
    <mergeCell ref="A2:G2"/>
    <mergeCell ref="B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B9A7-EBAE-41DC-B8DE-DC45B39508AE}">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59C2F-A939-465C-96D5-23C19D676F04}">
  <dimension ref="A1"/>
  <sheetViews>
    <sheetView workbookViewId="0"/>
  </sheetViews>
  <sheetFormatPr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E9FF-5A37-4ED2-9D7B-0DAB5CCC3702}">
  <dimension ref="A1:G18"/>
  <sheetViews>
    <sheetView view="pageBreakPreview" topLeftCell="A16" zoomScale="140" zoomScaleNormal="90" zoomScaleSheetLayoutView="140" workbookViewId="0">
      <selection activeCell="B17" sqref="B17"/>
    </sheetView>
  </sheetViews>
  <sheetFormatPr defaultColWidth="9.125" defaultRowHeight="14.25" x14ac:dyDescent="0.2"/>
  <cols>
    <col min="1" max="1" width="7.625" style="17" customWidth="1"/>
    <col min="2" max="2" width="97.75" style="17" customWidth="1"/>
    <col min="3" max="3" width="9.125" style="2"/>
    <col min="4" max="4" width="10.625" style="2" bestFit="1" customWidth="1"/>
    <col min="5" max="5" width="13.125" style="2" customWidth="1"/>
    <col min="6" max="16384" width="9.125" style="2"/>
  </cols>
  <sheetData>
    <row r="1" spans="1:7" ht="15" customHeight="1" x14ac:dyDescent="0.2">
      <c r="A1" s="148" t="str">
        <f>' BoQ (ALBO Ghdaib) '!A4</f>
        <v xml:space="preserve">Bzeibiz Settlement /Rehabilitation </v>
      </c>
      <c r="B1" s="148"/>
      <c r="C1" s="9"/>
      <c r="D1" s="9"/>
      <c r="E1" s="9"/>
      <c r="F1" s="9"/>
      <c r="G1" s="9"/>
    </row>
    <row r="2" spans="1:7" s="3" customFormat="1" ht="20.100000000000001" customHeight="1" x14ac:dyDescent="0.2">
      <c r="A2" s="148" t="str">
        <f>' BoQ (ALBO Ghdaib) '!A5</f>
        <v>Bzeibiz Settlement  / Amiriyat AL-Falluja Sub-District  / Al-anbar Governorate</v>
      </c>
      <c r="B2" s="148"/>
      <c r="C2" s="9"/>
      <c r="D2" s="9"/>
      <c r="E2" s="9"/>
      <c r="F2" s="9"/>
      <c r="G2" s="9"/>
    </row>
    <row r="3" spans="1:7" s="3" customFormat="1" ht="21" thickBot="1" x14ac:dyDescent="0.25">
      <c r="A3" s="10"/>
      <c r="B3" s="10"/>
      <c r="C3" s="8"/>
      <c r="D3" s="8"/>
      <c r="E3" s="8"/>
      <c r="F3" s="8"/>
      <c r="G3" s="8"/>
    </row>
    <row r="4" spans="1:7" s="3" customFormat="1" x14ac:dyDescent="0.2">
      <c r="A4" s="141" t="s">
        <v>0</v>
      </c>
      <c r="B4" s="141" t="s">
        <v>13</v>
      </c>
      <c r="C4" s="2"/>
      <c r="D4" s="2"/>
      <c r="E4" s="2"/>
      <c r="F4" s="2"/>
      <c r="G4" s="2"/>
    </row>
    <row r="5" spans="1:7" s="3" customFormat="1" ht="13.5" thickBot="1" x14ac:dyDescent="0.25">
      <c r="A5" s="142"/>
      <c r="B5" s="142"/>
    </row>
    <row r="6" spans="1:7" s="3" customFormat="1" ht="12.75" x14ac:dyDescent="0.2">
      <c r="A6" s="21"/>
      <c r="B6" s="11"/>
    </row>
    <row r="7" spans="1:7" s="3" customFormat="1" ht="21.75" customHeight="1" x14ac:dyDescent="0.2">
      <c r="A7" s="20">
        <v>1</v>
      </c>
      <c r="B7" s="12" t="s">
        <v>16</v>
      </c>
    </row>
    <row r="8" spans="1:7" s="3" customFormat="1" ht="409.5" customHeight="1" x14ac:dyDescent="0.2">
      <c r="A8" s="20">
        <v>1.1000000000000001</v>
      </c>
      <c r="B8" s="13" t="s">
        <v>81</v>
      </c>
    </row>
    <row r="9" spans="1:7" s="3" customFormat="1" ht="288.75" customHeight="1" x14ac:dyDescent="0.2">
      <c r="A9" s="21">
        <v>1.2</v>
      </c>
      <c r="B9" s="14" t="s">
        <v>72</v>
      </c>
    </row>
    <row r="10" spans="1:7" s="3" customFormat="1" ht="203.25" customHeight="1" x14ac:dyDescent="0.2">
      <c r="A10" s="21">
        <v>1.3</v>
      </c>
      <c r="B10" s="14" t="s">
        <v>77</v>
      </c>
    </row>
    <row r="11" spans="1:7" s="3" customFormat="1" ht="89.25" x14ac:dyDescent="0.2">
      <c r="A11" s="21">
        <v>1.4</v>
      </c>
      <c r="B11" s="14" t="s">
        <v>17</v>
      </c>
    </row>
    <row r="12" spans="1:7" s="3" customFormat="1" ht="72.75" customHeight="1" x14ac:dyDescent="0.2">
      <c r="A12" s="21">
        <v>1.5</v>
      </c>
      <c r="B12" s="15" t="s">
        <v>60</v>
      </c>
    </row>
    <row r="13" spans="1:7" s="3" customFormat="1" ht="80.25" customHeight="1" x14ac:dyDescent="0.2">
      <c r="A13" s="21">
        <v>1.6</v>
      </c>
      <c r="B13" s="16" t="s">
        <v>50</v>
      </c>
    </row>
    <row r="14" spans="1:7" s="3" customFormat="1" ht="103.5" customHeight="1" x14ac:dyDescent="0.2">
      <c r="A14" s="21">
        <v>1.7</v>
      </c>
      <c r="B14" s="16" t="s">
        <v>49</v>
      </c>
    </row>
    <row r="15" spans="1:7" s="3" customFormat="1" ht="93.75" customHeight="1" x14ac:dyDescent="0.2">
      <c r="A15" s="23" t="s">
        <v>19</v>
      </c>
      <c r="B15" s="14" t="s">
        <v>42</v>
      </c>
    </row>
    <row r="16" spans="1:7" s="3" customFormat="1" ht="327.75" customHeight="1" thickBot="1" x14ac:dyDescent="0.25">
      <c r="A16" s="23" t="s">
        <v>31</v>
      </c>
      <c r="B16" s="18" t="s">
        <v>82</v>
      </c>
    </row>
    <row r="17" spans="1:2" s="3" customFormat="1" ht="269.25" customHeight="1" x14ac:dyDescent="0.2">
      <c r="A17" s="23" t="s">
        <v>20</v>
      </c>
      <c r="B17" s="19" t="s">
        <v>83</v>
      </c>
    </row>
    <row r="18" spans="1:2" s="3" customFormat="1" ht="280.5" customHeight="1" x14ac:dyDescent="0.2">
      <c r="A18" s="23" t="s">
        <v>54</v>
      </c>
      <c r="B18" s="19" t="s">
        <v>41</v>
      </c>
    </row>
  </sheetData>
  <sheetProtection formatCells="0" formatColumns="0" formatRows="0" insertRows="0" deleteRows="0"/>
  <mergeCells count="4">
    <mergeCell ref="A4:A5"/>
    <mergeCell ref="B4:B5"/>
    <mergeCell ref="A1:B1"/>
    <mergeCell ref="A2:B2"/>
  </mergeCells>
  <pageMargins left="0.6692913385826772" right="0.6692913385826772" top="0.74803149606299213" bottom="0.74803149606299213" header="0.31496062992125984" footer="0.31496062992125984"/>
  <pageSetup paperSize="9" scale="81" orientation="portrait" horizontalDpi="300" verticalDpi="300" r:id="rId1"/>
  <headerFooter differentFirst="1">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26AE6-5329-4C7C-8F53-6D4C2392140D}">
  <dimension ref="A1"/>
  <sheetViews>
    <sheetView workbookViewId="0"/>
  </sheetViews>
  <sheetFormatPr defaultRowHeight="14.2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FF29-38BC-4C85-ACB1-99D25D6F1ED5}">
  <dimension ref="A1:H29"/>
  <sheetViews>
    <sheetView tabSelected="1" topLeftCell="A2" workbookViewId="0">
      <selection activeCell="G11" sqref="E11:G11"/>
    </sheetView>
  </sheetViews>
  <sheetFormatPr defaultColWidth="9.125" defaultRowHeight="14.25" x14ac:dyDescent="0.2"/>
  <cols>
    <col min="1" max="1" width="7.75" style="17" customWidth="1"/>
    <col min="2" max="2" width="38.75" style="17" customWidth="1"/>
    <col min="3" max="3" width="7.75" style="2" customWidth="1"/>
    <col min="4" max="4" width="10.75" style="2" customWidth="1"/>
    <col min="5" max="7" width="14.625" style="2" customWidth="1"/>
    <col min="8" max="16384" width="9.125" style="2"/>
  </cols>
  <sheetData>
    <row r="1" spans="1:8" ht="35.25" customHeight="1" x14ac:dyDescent="0.2">
      <c r="A1" s="149" t="s">
        <v>7</v>
      </c>
      <c r="B1" s="149"/>
      <c r="C1" s="149"/>
      <c r="D1" s="149"/>
      <c r="E1" s="149"/>
      <c r="F1" s="149"/>
      <c r="G1" s="149"/>
      <c r="H1"/>
    </row>
    <row r="2" spans="1:8" ht="36.75" customHeight="1" x14ac:dyDescent="0.2">
      <c r="A2" s="150" t="s">
        <v>6</v>
      </c>
      <c r="B2" s="150"/>
      <c r="C2" s="150"/>
      <c r="D2" s="150"/>
      <c r="E2" s="150"/>
      <c r="F2" s="150"/>
      <c r="G2" s="150"/>
      <c r="H2"/>
    </row>
    <row r="3" spans="1:8" ht="20.25" customHeight="1" x14ac:dyDescent="0.2">
      <c r="A3" s="148" t="s">
        <v>15</v>
      </c>
      <c r="B3" s="148"/>
      <c r="C3" s="148"/>
      <c r="D3" s="148"/>
      <c r="E3" s="148"/>
      <c r="F3" s="148"/>
      <c r="G3" s="148"/>
      <c r="H3"/>
    </row>
    <row r="4" spans="1:8" ht="20.25" customHeight="1" x14ac:dyDescent="0.2">
      <c r="A4" s="148" t="s">
        <v>129</v>
      </c>
      <c r="B4" s="148"/>
      <c r="C4" s="148"/>
      <c r="D4" s="148"/>
      <c r="E4" s="148"/>
      <c r="F4" s="148"/>
      <c r="G4" s="148"/>
      <c r="H4"/>
    </row>
    <row r="5" spans="1:8" ht="20.25" customHeight="1" x14ac:dyDescent="0.2">
      <c r="A5" s="10"/>
      <c r="B5" s="147" t="s">
        <v>130</v>
      </c>
      <c r="C5" s="147"/>
      <c r="D5" s="147"/>
      <c r="E5" s="147"/>
      <c r="F5" s="147"/>
      <c r="G5" s="147"/>
      <c r="H5" s="147"/>
    </row>
    <row r="6" spans="1:8" ht="20.25" x14ac:dyDescent="0.2">
      <c r="A6" s="10"/>
      <c r="B6" s="10"/>
      <c r="C6" s="8"/>
      <c r="D6" s="8"/>
      <c r="E6" s="8"/>
      <c r="F6" s="8"/>
      <c r="G6" s="8"/>
    </row>
    <row r="7" spans="1:8" ht="243" customHeight="1" thickBot="1" x14ac:dyDescent="0.25">
      <c r="A7" s="140" t="s">
        <v>63</v>
      </c>
      <c r="B7" s="140"/>
      <c r="C7" s="140"/>
      <c r="D7" s="140"/>
      <c r="E7" s="140"/>
      <c r="F7" s="140"/>
      <c r="G7" s="140"/>
    </row>
    <row r="8" spans="1:8" ht="26.1" customHeight="1" thickBot="1" x14ac:dyDescent="0.25">
      <c r="A8" s="141" t="s">
        <v>0</v>
      </c>
      <c r="B8" s="141" t="s">
        <v>1</v>
      </c>
      <c r="C8" s="143" t="s">
        <v>2</v>
      </c>
      <c r="D8" s="143" t="s">
        <v>3</v>
      </c>
      <c r="E8" s="145" t="s">
        <v>39</v>
      </c>
      <c r="F8" s="146"/>
      <c r="G8" s="143" t="s">
        <v>40</v>
      </c>
    </row>
    <row r="9" spans="1:8" s="3" customFormat="1" ht="15" customHeight="1" thickBot="1" x14ac:dyDescent="0.25">
      <c r="A9" s="142"/>
      <c r="B9" s="142"/>
      <c r="C9" s="144"/>
      <c r="D9" s="144"/>
      <c r="E9" s="6" t="s">
        <v>11</v>
      </c>
      <c r="F9" s="6" t="s">
        <v>12</v>
      </c>
      <c r="G9" s="144"/>
    </row>
    <row r="10" spans="1:8" s="3" customFormat="1" ht="43.5" customHeight="1" x14ac:dyDescent="0.2">
      <c r="A10" s="20">
        <v>1</v>
      </c>
      <c r="B10" s="12" t="s">
        <v>29</v>
      </c>
      <c r="C10" s="1"/>
      <c r="D10" s="1"/>
      <c r="E10" s="1"/>
      <c r="F10" s="1"/>
      <c r="G10" s="1"/>
    </row>
    <row r="11" spans="1:8" s="3" customFormat="1" ht="31.5" customHeight="1" x14ac:dyDescent="0.2">
      <c r="A11" s="21">
        <v>1.1000000000000001</v>
      </c>
      <c r="B11" s="12" t="s">
        <v>32</v>
      </c>
      <c r="C11" s="38" t="s">
        <v>14</v>
      </c>
      <c r="D11" s="38">
        <v>1</v>
      </c>
      <c r="E11" s="38"/>
      <c r="F11" s="38"/>
      <c r="G11" s="39"/>
    </row>
    <row r="12" spans="1:8" s="3" customFormat="1" ht="38.25" x14ac:dyDescent="0.2">
      <c r="A12" s="21">
        <v>1.2</v>
      </c>
      <c r="B12" s="12" t="s">
        <v>45</v>
      </c>
      <c r="C12" s="40" t="s">
        <v>25</v>
      </c>
      <c r="D12" s="38">
        <v>28</v>
      </c>
      <c r="E12" s="38"/>
      <c r="F12" s="38"/>
      <c r="G12" s="39"/>
    </row>
    <row r="13" spans="1:8" s="3" customFormat="1" ht="25.5" x14ac:dyDescent="0.2">
      <c r="A13" s="21">
        <v>1.3</v>
      </c>
      <c r="B13" s="29" t="s">
        <v>33</v>
      </c>
      <c r="C13" s="40" t="s">
        <v>25</v>
      </c>
      <c r="D13" s="38">
        <v>1</v>
      </c>
      <c r="E13" s="38"/>
      <c r="F13" s="38"/>
      <c r="G13" s="39"/>
    </row>
    <row r="14" spans="1:8" s="3" customFormat="1" ht="25.5" x14ac:dyDescent="0.2">
      <c r="A14" s="21">
        <v>1.4</v>
      </c>
      <c r="B14" s="12" t="s">
        <v>34</v>
      </c>
      <c r="C14" s="40" t="s">
        <v>25</v>
      </c>
      <c r="D14" s="38">
        <v>1</v>
      </c>
      <c r="E14" s="38"/>
      <c r="F14" s="38"/>
      <c r="G14" s="39"/>
    </row>
    <row r="15" spans="1:8" s="3" customFormat="1" ht="25.5" x14ac:dyDescent="0.2">
      <c r="A15" s="21">
        <v>1.5</v>
      </c>
      <c r="B15" s="12" t="s">
        <v>55</v>
      </c>
      <c r="C15" s="40" t="s">
        <v>25</v>
      </c>
      <c r="D15" s="41">
        <v>1</v>
      </c>
      <c r="E15" s="41"/>
      <c r="F15" s="41"/>
      <c r="G15" s="39"/>
    </row>
    <row r="16" spans="1:8" s="3" customFormat="1" ht="32.25" customHeight="1" x14ac:dyDescent="0.2">
      <c r="A16" s="21">
        <v>1.6</v>
      </c>
      <c r="B16" s="33" t="s">
        <v>56</v>
      </c>
      <c r="C16" s="40" t="s">
        <v>25</v>
      </c>
      <c r="D16" s="41">
        <v>1</v>
      </c>
      <c r="E16" s="41"/>
      <c r="F16" s="41"/>
      <c r="G16" s="39"/>
    </row>
    <row r="17" spans="1:7" s="3" customFormat="1" ht="25.5" x14ac:dyDescent="0.2">
      <c r="A17" s="21">
        <v>1.7</v>
      </c>
      <c r="B17" s="12" t="s">
        <v>57</v>
      </c>
      <c r="C17" s="40" t="s">
        <v>27</v>
      </c>
      <c r="D17" s="41">
        <v>30</v>
      </c>
      <c r="E17" s="41"/>
      <c r="F17" s="41"/>
      <c r="G17" s="39"/>
    </row>
    <row r="18" spans="1:7" s="3" customFormat="1" ht="25.5" x14ac:dyDescent="0.2">
      <c r="A18" s="21">
        <v>1.8</v>
      </c>
      <c r="B18" s="12" t="s">
        <v>58</v>
      </c>
      <c r="C18" s="40" t="s">
        <v>25</v>
      </c>
      <c r="D18" s="41">
        <v>2</v>
      </c>
      <c r="E18" s="41"/>
      <c r="F18" s="41"/>
      <c r="G18" s="39"/>
    </row>
    <row r="19" spans="1:7" s="3" customFormat="1" ht="25.5" x14ac:dyDescent="0.2">
      <c r="A19" s="21">
        <v>1.9</v>
      </c>
      <c r="B19" s="12" t="s">
        <v>79</v>
      </c>
      <c r="C19" s="40" t="s">
        <v>14</v>
      </c>
      <c r="D19" s="41">
        <v>1</v>
      </c>
      <c r="E19" s="41"/>
      <c r="F19" s="41"/>
      <c r="G19" s="39"/>
    </row>
    <row r="20" spans="1:7" s="3" customFormat="1" ht="33.75" customHeight="1" x14ac:dyDescent="0.2">
      <c r="A20" s="34" t="s">
        <v>20</v>
      </c>
      <c r="B20" s="33" t="s">
        <v>80</v>
      </c>
      <c r="C20" s="40" t="s">
        <v>14</v>
      </c>
      <c r="D20" s="41">
        <v>1</v>
      </c>
      <c r="E20" s="41"/>
      <c r="F20" s="41"/>
      <c r="G20" s="39"/>
    </row>
    <row r="21" spans="1:7" s="3" customFormat="1" ht="33.75" customHeight="1" x14ac:dyDescent="0.2">
      <c r="A21" s="34" t="s">
        <v>54</v>
      </c>
      <c r="B21" s="33" t="s">
        <v>136</v>
      </c>
      <c r="C21" s="40" t="s">
        <v>25</v>
      </c>
      <c r="D21" s="41">
        <v>1</v>
      </c>
      <c r="E21" s="41"/>
      <c r="F21" s="41"/>
      <c r="G21" s="39"/>
    </row>
    <row r="22" spans="1:7" s="3" customFormat="1" ht="33.75" customHeight="1" x14ac:dyDescent="0.2">
      <c r="A22" s="34" t="s">
        <v>132</v>
      </c>
      <c r="B22" s="33" t="s">
        <v>138</v>
      </c>
      <c r="C22" s="40" t="s">
        <v>90</v>
      </c>
      <c r="D22" s="41">
        <v>1</v>
      </c>
      <c r="E22" s="41"/>
      <c r="F22" s="41"/>
      <c r="G22" s="39"/>
    </row>
    <row r="23" spans="1:7" s="3" customFormat="1" ht="33.75" customHeight="1" x14ac:dyDescent="0.2">
      <c r="A23" s="34" t="s">
        <v>133</v>
      </c>
      <c r="B23" s="33" t="s">
        <v>134</v>
      </c>
      <c r="C23" s="40" t="s">
        <v>90</v>
      </c>
      <c r="D23" s="41">
        <v>1</v>
      </c>
      <c r="E23" s="41"/>
      <c r="F23" s="127"/>
      <c r="G23" s="39"/>
    </row>
    <row r="24" spans="1:7" s="3" customFormat="1" ht="27.75" customHeight="1" x14ac:dyDescent="0.2">
      <c r="A24" s="34" t="s">
        <v>135</v>
      </c>
      <c r="B24" s="33" t="s">
        <v>137</v>
      </c>
      <c r="C24" s="40" t="s">
        <v>90</v>
      </c>
      <c r="D24" s="41">
        <v>1</v>
      </c>
      <c r="E24" s="41"/>
      <c r="F24" s="127"/>
      <c r="G24" s="39"/>
    </row>
    <row r="25" spans="1:7" s="3" customFormat="1" ht="12.75" x14ac:dyDescent="0.2">
      <c r="A25" s="21"/>
      <c r="B25" s="11" t="s">
        <v>4</v>
      </c>
      <c r="C25" s="136"/>
      <c r="D25" s="137"/>
      <c r="E25" s="138"/>
      <c r="F25" s="42"/>
      <c r="G25" s="43"/>
    </row>
    <row r="26" spans="1:7" ht="15" x14ac:dyDescent="0.2">
      <c r="A26" s="24"/>
      <c r="B26" s="11" t="s">
        <v>5</v>
      </c>
      <c r="C26" s="136"/>
      <c r="D26" s="137"/>
      <c r="E26" s="138"/>
      <c r="F26" s="42"/>
      <c r="G26" s="43"/>
    </row>
    <row r="27" spans="1:7" ht="15" thickBot="1" x14ac:dyDescent="0.25">
      <c r="C27" s="44"/>
      <c r="D27" s="44"/>
      <c r="E27" s="44"/>
      <c r="F27" s="44"/>
      <c r="G27" s="44"/>
    </row>
    <row r="28" spans="1:7" s="7" customFormat="1" ht="14.25" customHeight="1" x14ac:dyDescent="0.3">
      <c r="A28" s="25"/>
      <c r="B28" s="27" t="s">
        <v>9</v>
      </c>
      <c r="C28" s="139"/>
      <c r="D28" s="139"/>
      <c r="E28" s="139"/>
      <c r="F28" s="45"/>
      <c r="G28" s="46"/>
    </row>
    <row r="29" spans="1:7" s="4" customFormat="1" ht="14.25" customHeight="1" thickBot="1" x14ac:dyDescent="0.25">
      <c r="A29" s="26"/>
      <c r="B29" s="28" t="s">
        <v>10</v>
      </c>
      <c r="C29" s="135" t="s">
        <v>8</v>
      </c>
      <c r="D29" s="135"/>
      <c r="E29" s="135"/>
      <c r="F29" s="5"/>
      <c r="G29" s="36">
        <v>25</v>
      </c>
    </row>
  </sheetData>
  <mergeCells count="16">
    <mergeCell ref="B5:H5"/>
    <mergeCell ref="A4:G4"/>
    <mergeCell ref="A1:G1"/>
    <mergeCell ref="A2:G2"/>
    <mergeCell ref="A3:G3"/>
    <mergeCell ref="C29:E29"/>
    <mergeCell ref="C25:E25"/>
    <mergeCell ref="C26:E26"/>
    <mergeCell ref="C28:E28"/>
    <mergeCell ref="A7:G7"/>
    <mergeCell ref="A8:A9"/>
    <mergeCell ref="B8:B9"/>
    <mergeCell ref="C8:C9"/>
    <mergeCell ref="D8:D9"/>
    <mergeCell ref="E8:F8"/>
    <mergeCell ref="G8:G9"/>
  </mergeCells>
  <phoneticPr fontId="3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8FE4-89A4-4FC0-B5CD-5D7F997716E9}">
  <dimension ref="A1:H21"/>
  <sheetViews>
    <sheetView topLeftCell="A20" zoomScale="98" zoomScaleNormal="98" workbookViewId="0">
      <selection activeCell="B19" sqref="B19:B21"/>
    </sheetView>
  </sheetViews>
  <sheetFormatPr defaultColWidth="9.125" defaultRowHeight="14.25" x14ac:dyDescent="0.2"/>
  <cols>
    <col min="1" max="1" width="7.625" style="17" customWidth="1"/>
    <col min="2" max="2" width="97.75" style="17" customWidth="1"/>
    <col min="3" max="3" width="9.125" style="2"/>
    <col min="4" max="4" width="10.625" style="2" bestFit="1" customWidth="1"/>
    <col min="5" max="5" width="13.125" style="2" customWidth="1"/>
    <col min="6" max="16384" width="9.125" style="2"/>
  </cols>
  <sheetData>
    <row r="1" spans="1:8" s="3" customFormat="1" ht="20.100000000000001" customHeight="1" x14ac:dyDescent="0.2">
      <c r="A1" s="153" t="s">
        <v>6</v>
      </c>
      <c r="B1" s="153"/>
      <c r="C1" s="153"/>
      <c r="D1" s="153"/>
      <c r="E1" s="153"/>
      <c r="F1" s="153"/>
      <c r="G1" s="153"/>
      <c r="H1" s="124"/>
    </row>
    <row r="2" spans="1:8" s="3" customFormat="1" ht="20.100000000000001" customHeight="1" x14ac:dyDescent="0.2">
      <c r="A2" s="154" t="s">
        <v>129</v>
      </c>
      <c r="B2" s="154"/>
      <c r="C2" s="154"/>
      <c r="D2" s="154"/>
      <c r="E2" s="154"/>
      <c r="F2" s="154"/>
      <c r="G2" s="154"/>
      <c r="H2" s="124"/>
    </row>
    <row r="3" spans="1:8" s="3" customFormat="1" ht="20.100000000000001" customHeight="1" thickBot="1" x14ac:dyDescent="0.25">
      <c r="A3" s="125"/>
      <c r="B3" s="155" t="s">
        <v>130</v>
      </c>
      <c r="C3" s="155"/>
      <c r="D3" s="155"/>
      <c r="E3" s="155"/>
      <c r="F3" s="155"/>
      <c r="G3" s="155"/>
      <c r="H3" s="155"/>
    </row>
    <row r="4" spans="1:8" s="3" customFormat="1" x14ac:dyDescent="0.2">
      <c r="A4" s="141" t="s">
        <v>0</v>
      </c>
      <c r="B4" s="141" t="s">
        <v>13</v>
      </c>
      <c r="C4" s="2"/>
      <c r="D4" s="2"/>
      <c r="E4" s="2"/>
      <c r="F4" s="2"/>
      <c r="G4" s="2"/>
    </row>
    <row r="5" spans="1:8" s="3" customFormat="1" ht="13.5" thickBot="1" x14ac:dyDescent="0.25">
      <c r="A5" s="142"/>
      <c r="B5" s="142"/>
    </row>
    <row r="6" spans="1:8" s="3" customFormat="1" ht="12.75" x14ac:dyDescent="0.2">
      <c r="A6" s="21"/>
      <c r="B6" s="11"/>
    </row>
    <row r="7" spans="1:8" s="3" customFormat="1" ht="21.75" customHeight="1" x14ac:dyDescent="0.2">
      <c r="A7" s="20">
        <v>1</v>
      </c>
      <c r="B7" s="12" t="s">
        <v>30</v>
      </c>
    </row>
    <row r="8" spans="1:8" s="3" customFormat="1" ht="367.5" customHeight="1" x14ac:dyDescent="0.2">
      <c r="A8" s="21">
        <v>1.1000000000000001</v>
      </c>
      <c r="B8" s="14" t="s">
        <v>43</v>
      </c>
    </row>
    <row r="9" spans="1:8" s="3" customFormat="1" ht="321" customHeight="1" x14ac:dyDescent="0.2">
      <c r="A9" s="21">
        <v>1.2</v>
      </c>
      <c r="B9" s="14" t="s">
        <v>78</v>
      </c>
    </row>
    <row r="10" spans="1:8" s="3" customFormat="1" ht="89.25" x14ac:dyDescent="0.2">
      <c r="A10" s="21">
        <v>1.3</v>
      </c>
      <c r="B10" s="14" t="s">
        <v>64</v>
      </c>
    </row>
    <row r="11" spans="1:8" s="3" customFormat="1" ht="280.5" x14ac:dyDescent="0.2">
      <c r="A11" s="21">
        <v>1.4</v>
      </c>
      <c r="B11" s="15" t="s">
        <v>131</v>
      </c>
    </row>
    <row r="12" spans="1:8" s="3" customFormat="1" ht="79.5" customHeight="1" x14ac:dyDescent="0.2">
      <c r="A12" s="21">
        <v>1.5</v>
      </c>
      <c r="B12" s="16" t="s">
        <v>65</v>
      </c>
    </row>
    <row r="13" spans="1:8" s="3" customFormat="1" ht="101.25" customHeight="1" x14ac:dyDescent="0.2">
      <c r="A13" s="21">
        <v>1.6</v>
      </c>
      <c r="B13" s="16" t="s">
        <v>66</v>
      </c>
    </row>
    <row r="14" spans="1:8" s="3" customFormat="1" ht="94.5" customHeight="1" x14ac:dyDescent="0.2">
      <c r="A14" s="23" t="s">
        <v>18</v>
      </c>
      <c r="B14" s="14" t="s">
        <v>67</v>
      </c>
    </row>
    <row r="15" spans="1:8" s="3" customFormat="1" ht="326.25" customHeight="1" x14ac:dyDescent="0.2">
      <c r="A15" s="23" t="s">
        <v>19</v>
      </c>
      <c r="B15" s="30" t="s">
        <v>46</v>
      </c>
    </row>
    <row r="16" spans="1:8" s="3" customFormat="1" ht="273" customHeight="1" x14ac:dyDescent="0.2">
      <c r="A16" s="23" t="s">
        <v>31</v>
      </c>
      <c r="B16" s="31" t="s">
        <v>142</v>
      </c>
    </row>
    <row r="17" spans="1:2" s="3" customFormat="1" ht="156.75" customHeight="1" x14ac:dyDescent="0.2">
      <c r="A17" s="23" t="s">
        <v>20</v>
      </c>
      <c r="B17" s="32" t="s">
        <v>44</v>
      </c>
    </row>
    <row r="18" spans="1:2" ht="156" x14ac:dyDescent="0.2">
      <c r="A18" s="110">
        <v>1.1100000000000001</v>
      </c>
      <c r="B18" s="111" t="s">
        <v>123</v>
      </c>
    </row>
    <row r="19" spans="1:2" ht="310.5" customHeight="1" x14ac:dyDescent="0.2">
      <c r="A19" s="110">
        <v>1.1200000000000001</v>
      </c>
      <c r="B19" s="128" t="s">
        <v>139</v>
      </c>
    </row>
    <row r="20" spans="1:2" ht="270.75" x14ac:dyDescent="0.2">
      <c r="A20" s="110">
        <v>1.1299999999999999</v>
      </c>
      <c r="B20" s="128" t="s">
        <v>140</v>
      </c>
    </row>
    <row r="21" spans="1:2" ht="199.5" x14ac:dyDescent="0.2">
      <c r="A21" s="110">
        <v>1.1399999999999999</v>
      </c>
      <c r="B21" s="128" t="s">
        <v>141</v>
      </c>
    </row>
  </sheetData>
  <mergeCells count="5">
    <mergeCell ref="A4:A5"/>
    <mergeCell ref="B4:B5"/>
    <mergeCell ref="A1:G1"/>
    <mergeCell ref="A2:G2"/>
    <mergeCell ref="B3:H3"/>
  </mergeCells>
  <pageMargins left="0.7" right="0.7" top="0.75" bottom="0.75" header="0.3" footer="0.3"/>
  <ignoredErrors>
    <ignoredError sqref="A14:A1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CC2C-D675-4A0B-B185-8E71ED4EA04D}">
  <dimension ref="A1:H23"/>
  <sheetViews>
    <sheetView topLeftCell="A8" workbookViewId="0">
      <selection activeCell="E11" sqref="E11:E18"/>
    </sheetView>
  </sheetViews>
  <sheetFormatPr defaultColWidth="9.125" defaultRowHeight="14.25" x14ac:dyDescent="0.2"/>
  <cols>
    <col min="1" max="1" width="7.75" style="17" customWidth="1"/>
    <col min="2" max="2" width="38.75" style="17" customWidth="1"/>
    <col min="3" max="3" width="7.75" style="2" customWidth="1"/>
    <col min="4" max="4" width="10.75" style="2" customWidth="1"/>
    <col min="5" max="7" width="14.625" style="2" customWidth="1"/>
    <col min="8" max="16384" width="9.125" style="2"/>
  </cols>
  <sheetData>
    <row r="1" spans="1:8" ht="56.25" customHeight="1" x14ac:dyDescent="0.2">
      <c r="A1" s="149" t="s">
        <v>7</v>
      </c>
      <c r="B1" s="149"/>
      <c r="C1" s="149"/>
      <c r="D1" s="149"/>
      <c r="E1" s="149"/>
      <c r="F1" s="149"/>
      <c r="G1" s="149"/>
      <c r="H1"/>
    </row>
    <row r="2" spans="1:8" ht="51.75" customHeight="1" x14ac:dyDescent="0.2">
      <c r="A2" s="150" t="s">
        <v>6</v>
      </c>
      <c r="B2" s="150"/>
      <c r="C2" s="150"/>
      <c r="D2" s="150"/>
      <c r="E2" s="150"/>
      <c r="F2" s="150"/>
      <c r="G2" s="150"/>
      <c r="H2"/>
    </row>
    <row r="3" spans="1:8" ht="44.25" customHeight="1" x14ac:dyDescent="0.2">
      <c r="A3" s="148" t="s">
        <v>15</v>
      </c>
      <c r="B3" s="148"/>
      <c r="C3" s="148"/>
      <c r="D3" s="148"/>
      <c r="E3" s="148"/>
      <c r="F3" s="148"/>
      <c r="G3" s="148"/>
      <c r="H3"/>
    </row>
    <row r="4" spans="1:8" ht="20.25" customHeight="1" x14ac:dyDescent="0.2">
      <c r="A4" s="148" t="s">
        <v>129</v>
      </c>
      <c r="B4" s="148"/>
      <c r="C4" s="148"/>
      <c r="D4" s="148"/>
      <c r="E4" s="148"/>
      <c r="F4" s="148"/>
      <c r="G4" s="148"/>
      <c r="H4"/>
    </row>
    <row r="5" spans="1:8" ht="20.25" customHeight="1" x14ac:dyDescent="0.2">
      <c r="A5" s="10"/>
      <c r="B5" s="147" t="s">
        <v>130</v>
      </c>
      <c r="C5" s="147"/>
      <c r="D5" s="147"/>
      <c r="E5" s="147"/>
      <c r="F5" s="147"/>
      <c r="G5" s="147"/>
      <c r="H5" s="147"/>
    </row>
    <row r="6" spans="1:8" ht="20.25" x14ac:dyDescent="0.2">
      <c r="A6" s="10"/>
      <c r="B6" s="10"/>
      <c r="C6" s="8"/>
      <c r="D6" s="8"/>
      <c r="E6" s="8"/>
      <c r="F6" s="8"/>
      <c r="G6" s="8"/>
    </row>
    <row r="7" spans="1:8" ht="243" customHeight="1" thickBot="1" x14ac:dyDescent="0.25">
      <c r="A7" s="140" t="s">
        <v>63</v>
      </c>
      <c r="B7" s="140"/>
      <c r="C7" s="140"/>
      <c r="D7" s="140"/>
      <c r="E7" s="140"/>
      <c r="F7" s="140"/>
      <c r="G7" s="140"/>
    </row>
    <row r="8" spans="1:8" ht="26.1" customHeight="1" thickBot="1" x14ac:dyDescent="0.25">
      <c r="A8" s="141" t="s">
        <v>0</v>
      </c>
      <c r="B8" s="141" t="s">
        <v>1</v>
      </c>
      <c r="C8" s="143" t="s">
        <v>2</v>
      </c>
      <c r="D8" s="143" t="s">
        <v>3</v>
      </c>
      <c r="E8" s="145" t="s">
        <v>39</v>
      </c>
      <c r="F8" s="146"/>
      <c r="G8" s="143" t="s">
        <v>40</v>
      </c>
    </row>
    <row r="9" spans="1:8" s="3" customFormat="1" ht="15" customHeight="1" thickBot="1" x14ac:dyDescent="0.25">
      <c r="A9" s="142"/>
      <c r="B9" s="142"/>
      <c r="C9" s="144"/>
      <c r="D9" s="144"/>
      <c r="E9" s="6" t="s">
        <v>11</v>
      </c>
      <c r="F9" s="6" t="s">
        <v>12</v>
      </c>
      <c r="G9" s="144"/>
    </row>
    <row r="10" spans="1:8" s="3" customFormat="1" ht="43.5" customHeight="1" x14ac:dyDescent="0.2">
      <c r="A10" s="20">
        <v>1</v>
      </c>
      <c r="B10" s="12" t="s">
        <v>35</v>
      </c>
      <c r="C10" s="1"/>
      <c r="D10" s="1"/>
      <c r="E10" s="1"/>
      <c r="F10" s="1"/>
      <c r="G10" s="1"/>
    </row>
    <row r="11" spans="1:8" s="3" customFormat="1" ht="31.5" customHeight="1" x14ac:dyDescent="0.2">
      <c r="A11" s="21">
        <v>1.1000000000000001</v>
      </c>
      <c r="B11" s="12" t="s">
        <v>36</v>
      </c>
      <c r="C11" s="38" t="s">
        <v>25</v>
      </c>
      <c r="D11" s="38">
        <v>1</v>
      </c>
      <c r="E11" s="38"/>
      <c r="F11" s="38"/>
      <c r="G11" s="39"/>
    </row>
    <row r="12" spans="1:8" s="3" customFormat="1" ht="25.5" x14ac:dyDescent="0.2">
      <c r="A12" s="21">
        <v>1.2</v>
      </c>
      <c r="B12" s="12" t="s">
        <v>37</v>
      </c>
      <c r="C12" s="40" t="s">
        <v>25</v>
      </c>
      <c r="D12" s="38">
        <v>1</v>
      </c>
      <c r="E12" s="38"/>
      <c r="F12" s="38"/>
      <c r="G12" s="39"/>
    </row>
    <row r="13" spans="1:8" s="3" customFormat="1" ht="25.5" x14ac:dyDescent="0.2">
      <c r="A13" s="21">
        <v>1.3</v>
      </c>
      <c r="B13" s="12" t="s">
        <v>75</v>
      </c>
      <c r="C13" s="40" t="s">
        <v>14</v>
      </c>
      <c r="D13" s="38">
        <v>1</v>
      </c>
      <c r="E13" s="38"/>
      <c r="F13" s="38"/>
      <c r="G13" s="39"/>
    </row>
    <row r="14" spans="1:8" s="3" customFormat="1" ht="25.5" x14ac:dyDescent="0.2">
      <c r="A14" s="21">
        <v>1.4</v>
      </c>
      <c r="B14" s="12" t="s">
        <v>76</v>
      </c>
      <c r="C14" s="40" t="s">
        <v>14</v>
      </c>
      <c r="D14" s="41">
        <v>1</v>
      </c>
      <c r="E14" s="41"/>
      <c r="F14" s="41"/>
      <c r="G14" s="39"/>
    </row>
    <row r="15" spans="1:8" s="3" customFormat="1" ht="25.5" x14ac:dyDescent="0.2">
      <c r="A15" s="23" t="s">
        <v>73</v>
      </c>
      <c r="B15" s="12" t="s">
        <v>74</v>
      </c>
      <c r="C15" s="38" t="s">
        <v>14</v>
      </c>
      <c r="D15" s="38">
        <v>1</v>
      </c>
      <c r="E15" s="38"/>
      <c r="F15" s="38"/>
      <c r="G15" s="39"/>
    </row>
    <row r="16" spans="1:8" s="3" customFormat="1" ht="33.75" customHeight="1" x14ac:dyDescent="0.2">
      <c r="A16" s="23" t="s">
        <v>143</v>
      </c>
      <c r="B16" s="33" t="s">
        <v>138</v>
      </c>
      <c r="C16" s="40" t="s">
        <v>90</v>
      </c>
      <c r="D16" s="41">
        <v>1</v>
      </c>
      <c r="E16" s="41"/>
      <c r="F16" s="41"/>
      <c r="G16" s="39"/>
    </row>
    <row r="17" spans="1:7" s="3" customFormat="1" ht="33.75" customHeight="1" x14ac:dyDescent="0.2">
      <c r="A17" s="23" t="s">
        <v>18</v>
      </c>
      <c r="B17" s="33" t="s">
        <v>134</v>
      </c>
      <c r="C17" s="40" t="s">
        <v>90</v>
      </c>
      <c r="D17" s="41">
        <v>1</v>
      </c>
      <c r="E17" s="41"/>
      <c r="F17" s="127"/>
      <c r="G17" s="39"/>
    </row>
    <row r="18" spans="1:7" s="3" customFormat="1" ht="27.75" customHeight="1" x14ac:dyDescent="0.2">
      <c r="A18" s="23" t="s">
        <v>19</v>
      </c>
      <c r="B18" s="33" t="s">
        <v>137</v>
      </c>
      <c r="C18" s="40" t="s">
        <v>90</v>
      </c>
      <c r="D18" s="41">
        <v>1</v>
      </c>
      <c r="E18" s="41"/>
      <c r="F18" s="127"/>
      <c r="G18" s="39"/>
    </row>
    <row r="19" spans="1:7" s="3" customFormat="1" ht="12.75" x14ac:dyDescent="0.2">
      <c r="A19" s="21"/>
      <c r="B19" s="11" t="s">
        <v>4</v>
      </c>
      <c r="C19" s="136"/>
      <c r="D19" s="137"/>
      <c r="E19" s="138"/>
      <c r="F19" s="42"/>
      <c r="G19" s="43"/>
    </row>
    <row r="20" spans="1:7" ht="15" x14ac:dyDescent="0.2">
      <c r="A20" s="24"/>
      <c r="B20" s="11" t="s">
        <v>5</v>
      </c>
      <c r="C20" s="136"/>
      <c r="D20" s="137"/>
      <c r="E20" s="138"/>
      <c r="F20" s="42"/>
      <c r="G20" s="43"/>
    </row>
    <row r="21" spans="1:7" ht="15" thickBot="1" x14ac:dyDescent="0.25">
      <c r="C21" s="44"/>
      <c r="D21" s="44"/>
      <c r="E21" s="44"/>
      <c r="F21" s="44"/>
      <c r="G21" s="44"/>
    </row>
    <row r="22" spans="1:7" s="7" customFormat="1" ht="14.25" customHeight="1" x14ac:dyDescent="0.3">
      <c r="A22" s="25"/>
      <c r="B22" s="27" t="s">
        <v>9</v>
      </c>
      <c r="C22" s="139"/>
      <c r="D22" s="139"/>
      <c r="E22" s="139"/>
      <c r="F22" s="45"/>
      <c r="G22" s="46"/>
    </row>
    <row r="23" spans="1:7" s="4" customFormat="1" ht="14.25" customHeight="1" thickBot="1" x14ac:dyDescent="0.25">
      <c r="A23" s="26"/>
      <c r="B23" s="28" t="s">
        <v>10</v>
      </c>
      <c r="C23" s="135" t="s">
        <v>8</v>
      </c>
      <c r="D23" s="135"/>
      <c r="E23" s="135"/>
      <c r="F23" s="5"/>
      <c r="G23" s="36">
        <v>14</v>
      </c>
    </row>
  </sheetData>
  <mergeCells count="16">
    <mergeCell ref="B5:H5"/>
    <mergeCell ref="A4:G4"/>
    <mergeCell ref="A1:G1"/>
    <mergeCell ref="A2:G2"/>
    <mergeCell ref="A3:G3"/>
    <mergeCell ref="C23:E23"/>
    <mergeCell ref="C19:E19"/>
    <mergeCell ref="C20:E20"/>
    <mergeCell ref="C22:E22"/>
    <mergeCell ref="A7:G7"/>
    <mergeCell ref="A8:A9"/>
    <mergeCell ref="B8:B9"/>
    <mergeCell ref="C8:C9"/>
    <mergeCell ref="D8:D9"/>
    <mergeCell ref="E8:F8"/>
    <mergeCell ref="G8:G9"/>
  </mergeCells>
  <phoneticPr fontId="37" type="noConversion"/>
  <pageMargins left="0.7" right="0.7" top="0.75" bottom="0.75" header="0.3" footer="0.3"/>
  <ignoredErrors>
    <ignoredError sqref="A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7B56-311A-45B5-A16A-858434B4F235}">
  <dimension ref="A1:H12"/>
  <sheetViews>
    <sheetView topLeftCell="A10" workbookViewId="0">
      <selection activeCell="B14" sqref="B14"/>
    </sheetView>
  </sheetViews>
  <sheetFormatPr defaultColWidth="9.125" defaultRowHeight="14.25" x14ac:dyDescent="0.2"/>
  <cols>
    <col min="1" max="1" width="7.625" style="17" customWidth="1"/>
    <col min="2" max="2" width="97.75" style="17" customWidth="1"/>
    <col min="3" max="3" width="9.125" style="2"/>
    <col min="4" max="4" width="10.625" style="2" bestFit="1" customWidth="1"/>
    <col min="5" max="5" width="13.125" style="2" customWidth="1"/>
    <col min="6" max="16384" width="9.125" style="2"/>
  </cols>
  <sheetData>
    <row r="1" spans="1:8" ht="15" customHeight="1" x14ac:dyDescent="0.2">
      <c r="A1" s="153" t="s">
        <v>6</v>
      </c>
      <c r="B1" s="153"/>
      <c r="C1" s="153"/>
      <c r="D1" s="153"/>
      <c r="E1" s="153"/>
      <c r="F1" s="153"/>
      <c r="G1" s="153"/>
      <c r="H1" s="124"/>
    </row>
    <row r="2" spans="1:8" s="3" customFormat="1" ht="20.100000000000001" customHeight="1" x14ac:dyDescent="0.2">
      <c r="A2" s="154" t="s">
        <v>129</v>
      </c>
      <c r="B2" s="154"/>
      <c r="C2" s="154"/>
      <c r="D2" s="154"/>
      <c r="E2" s="154"/>
      <c r="F2" s="154"/>
      <c r="G2" s="154"/>
      <c r="H2" s="124"/>
    </row>
    <row r="3" spans="1:8" s="3" customFormat="1" ht="21" thickBot="1" x14ac:dyDescent="0.25">
      <c r="A3" s="125"/>
      <c r="B3" s="155" t="s">
        <v>130</v>
      </c>
      <c r="C3" s="155"/>
      <c r="D3" s="155"/>
      <c r="E3" s="155"/>
      <c r="F3" s="155"/>
      <c r="G3" s="155"/>
      <c r="H3" s="155"/>
    </row>
    <row r="4" spans="1:8" s="3" customFormat="1" x14ac:dyDescent="0.2">
      <c r="A4" s="141" t="s">
        <v>0</v>
      </c>
      <c r="B4" s="141" t="s">
        <v>13</v>
      </c>
      <c r="C4" s="2"/>
      <c r="D4" s="2"/>
      <c r="E4" s="2"/>
      <c r="F4" s="2"/>
      <c r="G4" s="2"/>
    </row>
    <row r="5" spans="1:8" s="3" customFormat="1" ht="13.5" thickBot="1" x14ac:dyDescent="0.25">
      <c r="A5" s="142"/>
      <c r="B5" s="142"/>
    </row>
    <row r="6" spans="1:8" s="3" customFormat="1" ht="12.75" x14ac:dyDescent="0.2">
      <c r="A6" s="21"/>
      <c r="B6" s="11"/>
    </row>
    <row r="7" spans="1:8" s="3" customFormat="1" ht="21.75" customHeight="1" x14ac:dyDescent="0.2">
      <c r="A7" s="20">
        <v>1</v>
      </c>
      <c r="B7" s="12" t="s">
        <v>38</v>
      </c>
    </row>
    <row r="8" spans="1:8" s="3" customFormat="1" ht="100.5" customHeight="1" x14ac:dyDescent="0.2">
      <c r="A8" s="21">
        <v>1.1000000000000001</v>
      </c>
      <c r="B8" s="13" t="s">
        <v>68</v>
      </c>
    </row>
    <row r="9" spans="1:8" s="3" customFormat="1" ht="92.25" customHeight="1" x14ac:dyDescent="0.2">
      <c r="A9" s="21">
        <v>1.2</v>
      </c>
      <c r="B9" s="13" t="s">
        <v>69</v>
      </c>
    </row>
    <row r="10" spans="1:8" s="3" customFormat="1" ht="91.5" customHeight="1" x14ac:dyDescent="0.2">
      <c r="A10" s="21">
        <v>1.3</v>
      </c>
      <c r="B10" s="13" t="s">
        <v>70</v>
      </c>
    </row>
    <row r="11" spans="1:8" s="3" customFormat="1" ht="354.75" customHeight="1" x14ac:dyDescent="0.2">
      <c r="A11" s="21">
        <v>1.4</v>
      </c>
      <c r="B11" s="35" t="s">
        <v>71</v>
      </c>
    </row>
    <row r="12" spans="1:8" s="3" customFormat="1" ht="69.75" customHeight="1" x14ac:dyDescent="0.2">
      <c r="A12" s="21">
        <v>1.5</v>
      </c>
      <c r="B12" s="16" t="s">
        <v>84</v>
      </c>
    </row>
  </sheetData>
  <mergeCells count="5">
    <mergeCell ref="A4:A5"/>
    <mergeCell ref="B4:B5"/>
    <mergeCell ref="A1:G1"/>
    <mergeCell ref="A2:G2"/>
    <mergeCell ref="B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RCIMP_Country_H xmlns="c37319a7-57a7-428f-a831-ebc3e60e0c34">
      <Terms xmlns="http://schemas.microsoft.com/office/infopath/2007/PartnerControls">
        <TermInfo xmlns="http://schemas.microsoft.com/office/infopath/2007/PartnerControls">
          <TermName xmlns="http://schemas.microsoft.com/office/infopath/2007/PartnerControls">Iraq</TermName>
          <TermId xmlns="http://schemas.microsoft.com/office/infopath/2007/PartnerControls">e858c104-fd81-4bcf-ac98-d7fbad70db05</TermId>
        </TermInfo>
      </Terms>
    </ICRCIMP_Country_H>
    <ICRCIMP_IsRecord xmlns="c37319a7-57a7-428f-a831-ebc3e60e0c34">true</ICRCIMP_IsRecord>
    <ICRCIMP_FirstAdministrativeLevel_H xmlns="d68e3446-9e43-4d6f-835a-a0caeaae19df">
      <Terms xmlns="http://schemas.microsoft.com/office/infopath/2007/PartnerControls"/>
    </ICRCIMP_FirstAdministrativeLevel_H>
    <Period_x0020_start xmlns="a8a2af44-4b8d-404b-a8bd-4186350a523c" xsi:nil="true"/>
    <ICRCIMP_RMTransfer xmlns="c37319a7-57a7-428f-a831-ebc3e60e0c34">
      <Url xsi:nil="true"/>
      <Description xsi:nil="true"/>
    </ICRCIMP_RMTransfer>
    <ICRCIMP_Keyword_H xmlns="c37319a7-57a7-428f-a831-ebc3e60e0c34">
      <Terms xmlns="http://schemas.microsoft.com/office/infopath/2007/PartnerControls"/>
    </ICRCIMP_Keyword_H>
    <ICRCIMP_Programme_H xmlns="d68e3446-9e43-4d6f-835a-a0caeaae19df">
      <Terms xmlns="http://schemas.microsoft.com/office/infopath/2007/PartnerControls">
        <TermInfo xmlns="http://schemas.microsoft.com/office/infopath/2007/PartnerControls">
          <TermName xmlns="http://schemas.microsoft.com/office/infopath/2007/PartnerControls">ASSENG</TermName>
          <TermId xmlns="http://schemas.microsoft.com/office/infopath/2007/PartnerControls">98a5b737-43e1-438b-b441-4bce2af505e8</TermId>
        </TermInfo>
      </Terms>
    </ICRCIMP_Programme_H>
    <TaxCatchAll xmlns="a8a2af44-4b8d-404b-a8bd-4186350a523c">
      <Value>199</Value>
      <Value>46</Value>
      <Value>177</Value>
      <Value>56</Value>
      <Value>123</Value>
      <Value>3</Value>
      <Value>2</Value>
    </TaxCatchAll>
    <ICRCIMP_OrganizationalAccronym_H xmlns="c37319a7-57a7-428f-a831-ebc3e60e0c34">
      <Terms xmlns="http://schemas.microsoft.com/office/infopath/2007/PartnerControls">
        <TermInfo xmlns="http://schemas.microsoft.com/office/infopath/2007/PartnerControls">
          <TermName xmlns="http://schemas.microsoft.com/office/infopath/2007/PartnerControls">BAG_WatHab</TermName>
          <TermId xmlns="http://schemas.microsoft.com/office/infopath/2007/PartnerControls">29cf8d44-adf6-4dd6-9340-9e40ef8f2ce7</TermId>
        </TermInfo>
      </Terms>
    </ICRCIMP_OrganizationalAccronym_H>
    <IsIntranet xmlns="a8a2af44-4b8d-404b-a8bd-4186350a523c">false</IsIntranet>
    <ICRCIMP_BusinessFunction_H xmlns="c37319a7-57a7-428f-a831-ebc3e60e0c34">
      <Terms xmlns="http://schemas.microsoft.com/office/infopath/2007/PartnerControls">
        <TermInfo xmlns="http://schemas.microsoft.com/office/infopath/2007/PartnerControls">
          <TermName xmlns="http://schemas.microsoft.com/office/infopath/2007/PartnerControls">Assistance</TermName>
          <TermId xmlns="http://schemas.microsoft.com/office/infopath/2007/PartnerControls">9015aaae-65d7-4217-8889-581aaffe05a3</TermId>
        </TermInfo>
      </Terms>
    </ICRCIMP_BusinessFunction_H>
    <RatingCount xmlns="http://schemas.microsoft.com/sharepoint/v3" xsi:nil="true"/>
    <ICRCIMP_DocumentType_H xmlns="c37319a7-57a7-428f-a831-ebc3e60e0c34">
      <Terms xmlns="http://schemas.microsoft.com/office/infopath/2007/PartnerControls">
        <TermInfo xmlns="http://schemas.microsoft.com/office/infopath/2007/PartnerControls">
          <TermName xmlns="http://schemas.microsoft.com/office/infopath/2007/PartnerControls">Tender</TermName>
          <TermId xmlns="http://schemas.microsoft.com/office/infopath/2007/PartnerControls">9d10f038-65bb-4465-aa86-ea9223b62f9d</TermId>
        </TermInfo>
      </Terms>
    </ICRCIMP_DocumentType_H>
    <ICRCIMP_TargetPopulation_H xmlns="d68e3446-9e43-4d6f-835a-a0caeaae19df">
      <Terms xmlns="http://schemas.microsoft.com/office/infopath/2007/PartnerControls"/>
    </ICRCIMP_TargetPopulation_H>
    <k412bdee2baf41919e912f9e158f5d1f xmlns="c37319a7-57a7-428f-a831-ebc3e60e0c34">
      <Terms xmlns="http://schemas.microsoft.com/office/infopath/2007/PartnerControls"/>
    </k412bdee2baf41919e912f9e158f5d1f>
    <ICRCIMP_IHT_H xmlns="c37319a7-57a7-428f-a831-ebc3e60e0c34">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23eb6094-56fc-4ad4-8ae2-cf1575a694f0</TermId>
        </TermInfo>
      </Terms>
    </ICRCIMP_IHT_H>
    <AverageRating xmlns="http://schemas.microsoft.com/sharepoint/v3" xsi:nil="true"/>
    <ICRCIMP_IsFocus xmlns="c37319a7-57a7-428f-a831-ebc3e60e0c34">false</ICRCIMP_IsFocus>
    <f91aa68abe204fe3aa7f8fda1387025a xmlns="c37319a7-57a7-428f-a831-ebc3e60e0c34">
      <Terms xmlns="http://schemas.microsoft.com/office/infopath/2007/PartnerControls">
        <TermInfo xmlns="http://schemas.microsoft.com/office/infopath/2007/PartnerControls">
          <TermName xmlns="http://schemas.microsoft.com/office/infopath/2007/PartnerControls">Implement and Monitor</TermName>
          <TermId xmlns="http://schemas.microsoft.com/office/infopath/2007/PartnerControls">f18c2d63-ac72-4be2-856b-b17fff743bff</TermId>
        </TermInfo>
      </Terms>
    </f91aa68abe204fe3aa7f8fda1387025a>
    <Period_x0020_end xmlns="a8a2af44-4b8d-404b-a8bd-4186350a523c" xsi:nil="true"/>
    <ICRCIMP_RMUnitInCharge_H xmlns="c37319a7-57a7-428f-a831-ebc3e60e0c34">
      <Terms xmlns="http://schemas.microsoft.com/office/infopath/2007/PartnerControls">
        <TermInfo xmlns="http://schemas.microsoft.com/office/infopath/2007/PartnerControls">
          <TermName xmlns="http://schemas.microsoft.com/office/infopath/2007/PartnerControls">BAG_WatHab</TermName>
          <TermId xmlns="http://schemas.microsoft.com/office/infopath/2007/PartnerControls">29cf8d44-adf6-4dd6-9340-9e40ef8f2ce7</TermId>
        </TermInfo>
      </Terms>
    </ICRCIMP_RMUnitInCharge_H>
    <ICRCIMP_RMIdentifier xmlns="c37319a7-57a7-428f-a831-ebc3e60e0c34" xsi:nil="true"/>
    <_dlc_DocId xmlns="a8a2af44-4b8d-404b-a8bd-4186350a523c">TSBAG-2-57236</_dlc_DocId>
    <_dlc_DocIdUrl xmlns="a8a2af44-4b8d-404b-a8bd-4186350a523c">
      <Url>https://collab.ext.icrc.org/sites/TS_BAG/_layouts/15/DocIdRedir.aspx?ID=TSBAG-2-57236</Url>
      <Description>TSBAG-2-57236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CRC Team Document" ma:contentTypeID="0x010100F306B2604BE44180B8B82333BE64DF4E005A5CBB6C53404A16AAEA5338BA52399900C1484DE7AF430E409A2DED85DA48D6C2" ma:contentTypeVersion="86" ma:contentTypeDescription="Upload Form" ma:contentTypeScope="" ma:versionID="14145da56964c9a947094c42cdc36d77">
  <xsd:schema xmlns:xsd="http://www.w3.org/2001/XMLSchema" xmlns:xs="http://www.w3.org/2001/XMLSchema" xmlns:p="http://schemas.microsoft.com/office/2006/metadata/properties" xmlns:ns1="http://schemas.microsoft.com/sharepoint/v3" xmlns:ns2="c37319a7-57a7-428f-a831-ebc3e60e0c34" xmlns:ns3="a8a2af44-4b8d-404b-a8bd-4186350a523c" xmlns:ns4="d68e3446-9e43-4d6f-835a-a0caeaae19df" targetNamespace="http://schemas.microsoft.com/office/2006/metadata/properties" ma:root="true" ma:fieldsID="2b50414e3fc021eb56dade6b3761eba2" ns1:_="" ns2:_="" ns3:_="" ns4:_="">
    <xsd:import namespace="http://schemas.microsoft.com/sharepoint/v3"/>
    <xsd:import namespace="c37319a7-57a7-428f-a831-ebc3e60e0c34"/>
    <xsd:import namespace="a8a2af44-4b8d-404b-a8bd-4186350a523c"/>
    <xsd:import namespace="d68e3446-9e43-4d6f-835a-a0caeaae19df"/>
    <xsd:element name="properties">
      <xsd:complexType>
        <xsd:sequence>
          <xsd:element name="documentManagement">
            <xsd:complexType>
              <xsd:all>
                <xsd:element ref="ns2:ICRCIMP_IsFocus" minOccurs="0"/>
                <xsd:element ref="ns3:IsIntranet" minOccurs="0"/>
                <xsd:element ref="ns3:Period_x0020_start" minOccurs="0"/>
                <xsd:element ref="ns3:Period_x0020_end" minOccurs="0"/>
                <xsd:element ref="ns2:ICRCIMP_IsRecord" minOccurs="0"/>
                <xsd:element ref="ns2:ICRCIMP_RMTransfer" minOccurs="0"/>
                <xsd:element ref="ns1:AverageRating" minOccurs="0"/>
                <xsd:element ref="ns1:RatingCount" minOccurs="0"/>
                <xsd:element ref="ns2:ICRCIMP_BusinessFunction_H" minOccurs="0"/>
                <xsd:element ref="ns2:ICRCIMP_DocumentType_H" minOccurs="0"/>
                <xsd:element ref="ns2:ICRCIMP_IHT_H" minOccurs="0"/>
                <xsd:element ref="ns3:_dlc_DocIdUrl" minOccurs="0"/>
                <xsd:element ref="ns2:ICRCIMP_RMUnitInCharge_H" minOccurs="0"/>
                <xsd:element ref="ns3:TaxCatchAll" minOccurs="0"/>
                <xsd:element ref="ns3:TaxCatchAllLabel" minOccurs="0"/>
                <xsd:element ref="ns3:_dlc_DocIdPersistId" minOccurs="0"/>
                <xsd:element ref="ns2:ICRCIMP_Keyword_H" minOccurs="0"/>
                <xsd:element ref="ns3:_dlc_DocId" minOccurs="0"/>
                <xsd:element ref="ns2:ICRCIMP_OrganizationalAccronym_H" minOccurs="0"/>
                <xsd:element ref="ns2:ICRCIMP_Country_H" minOccurs="0"/>
                <xsd:element ref="ns2:ICRCIMP_RMIdentifier" minOccurs="0"/>
                <xsd:element ref="ns4:ICRCIMP_TargetPopulation_H" minOccurs="0"/>
                <xsd:element ref="ns4:ICRCIMP_Programme_H" minOccurs="0"/>
                <xsd:element ref="ns2:f91aa68abe204fe3aa7f8fda1387025a" minOccurs="0"/>
                <xsd:element ref="ns4:ICRCIMP_FirstAdministrativeLevel_H" minOccurs="0"/>
                <xsd:element ref="ns2:k412bdee2baf41919e912f9e158f5d1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8" nillable="true" ma:displayName="Rating (0-5)" ma:decimals="2" ma:description="Average value of all the ratings that have been submitted" ma:hidden="true" ma:internalName="AverageRating" ma:readOnly="false">
      <xsd:simpleType>
        <xsd:restriction base="dms:Number"/>
      </xsd:simpleType>
    </xsd:element>
    <xsd:element name="RatingCount" ma:index="19" nillable="true" ma:displayName="Number of Ratings" ma:decimals="0" ma:description="Number of ratings submitted" ma:hidden="true" ma:internalName="RatingCount"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37319a7-57a7-428f-a831-ebc3e60e0c34" elementFormDefault="qualified">
    <xsd:import namespace="http://schemas.microsoft.com/office/2006/documentManagement/types"/>
    <xsd:import namespace="http://schemas.microsoft.com/office/infopath/2007/PartnerControls"/>
    <xsd:element name="ICRCIMP_IsFocus" ma:index="5" nillable="true" ma:displayName="Is Key Document" ma:default="0" ma:internalName="ICRCIMP_IsFocus">
      <xsd:simpleType>
        <xsd:restriction base="dms:Boolean"/>
      </xsd:simpleType>
    </xsd:element>
    <xsd:element name="ICRCIMP_IsRecord" ma:index="16" nillable="true" ma:displayName="Is Record" ma:default="0" ma:internalName="ICRCIMP_IsRecord">
      <xsd:simpleType>
        <xsd:restriction base="dms:Boolean"/>
      </xsd:simpleType>
    </xsd:element>
    <xsd:element name="ICRCIMP_RMTransfer" ma:index="17" nillable="true" ma:displayName="RM Transfer" ma:format="Image" ma:hidden="true" ma:internalName="ICRCIMP_RMTransfer"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CRCIMP_BusinessFunction_H" ma:index="20" nillable="true" ma:taxonomy="true" ma:internalName="ICRCIMP_BusinessFunction_H" ma:taxonomyFieldName="ICRCIMP_BusinessFunction" ma:displayName="Business Function" ma:readOnly="false" ma:default="" ma:fieldId="{135f9e93-e411-4f51-a3e4-c80a6701173e}" ma:sspId="ab0fa9d1-5a5a-4c9b-9c24-b67ffc5bb60f" ma:termSetId="9e1982ce-954c-4bc3-b476-a56a519943c0" ma:anchorId="1f494b62-34d6-4855-af7c-08b76e795dc3" ma:open="false" ma:isKeyword="false">
      <xsd:complexType>
        <xsd:sequence>
          <xsd:element ref="pc:Terms" minOccurs="0" maxOccurs="1"/>
        </xsd:sequence>
      </xsd:complexType>
    </xsd:element>
    <xsd:element name="ICRCIMP_DocumentType_H" ma:index="21" nillable="true" ma:taxonomy="true" ma:internalName="ICRCIMP_DocumentType_H" ma:taxonomyFieldName="ICRCIMP_DocumentType" ma:displayName="Document Type" ma:readOnly="false" ma:default="" ma:fieldId="{be9838ba-4f15-4a58-a832-ef14848e4da7}" ma:sspId="ab0fa9d1-5a5a-4c9b-9c24-b67ffc5bb60f" ma:termSetId="9e1982ce-954c-4bc3-b476-a56a519943c0" ma:anchorId="d4aee717-125d-40b5-a4ac-9555539d892b" ma:open="false" ma:isKeyword="false">
      <xsd:complexType>
        <xsd:sequence>
          <xsd:element ref="pc:Terms" minOccurs="0" maxOccurs="1"/>
        </xsd:sequence>
      </xsd:complexType>
    </xsd:element>
    <xsd:element name="ICRCIMP_IHT_H" ma:index="22" nillable="true" ma:taxonomy="true" ma:internalName="ICRCIMP_IHT_H" ma:taxonomyFieldName="ICRCIMP_IHT" ma:displayName="IHT" ma:readOnly="false" ma:default="3;#Internal|23eb6094-56fc-4ad4-8ae2-cf1575a694f0" ma:fieldId="{065c2617-21f6-47e4-87f5-3c0378fecd5d}" ma:sspId="ab0fa9d1-5a5a-4c9b-9c24-b67ffc5bb60f" ma:termSetId="9e1982ce-954c-4bc3-b476-a56a519943c0" ma:anchorId="b0b0a92e-8599-45de-9f88-f18d1883a95e" ma:open="false" ma:isKeyword="false">
      <xsd:complexType>
        <xsd:sequence>
          <xsd:element ref="pc:Terms" minOccurs="0" maxOccurs="1"/>
        </xsd:sequence>
      </xsd:complexType>
    </xsd:element>
    <xsd:element name="ICRCIMP_RMUnitInCharge_H" ma:index="30" nillable="true" ma:taxonomy="true" ma:internalName="ICRCIMP_RMUnitInCharge_H" ma:taxonomyFieldName="ICRCIMP_RMUnitInCharge" ma:displayName="RM Unit In Charge" ma:readOnly="false" ma:default="" ma:fieldId="{6e3f7d82-bb30-4acf-bd11-eef511e2f6ff}"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Keyword_H" ma:index="34" nillable="true" ma:taxonomy="true" ma:internalName="ICRCIMP_Keyword_H" ma:taxonomyFieldName="ICRCIMP_Keyword" ma:displayName="Keyword" ma:readOnly="false" ma:default="" ma:fieldId="{f27af7a6-d078-4508-aeeb-bc60d2b2a9c2}" ma:taxonomyMulti="true" ma:sspId="ab0fa9d1-5a5a-4c9b-9c24-b67ffc5bb60f" ma:termSetId="9e1982ce-954c-4bc3-b476-a56a519943c0" ma:anchorId="dc16195f-09ad-42a4-9fc8-901be5812cbf" ma:open="false" ma:isKeyword="false">
      <xsd:complexType>
        <xsd:sequence>
          <xsd:element ref="pc:Terms" minOccurs="0" maxOccurs="1"/>
        </xsd:sequence>
      </xsd:complexType>
    </xsd:element>
    <xsd:element name="ICRCIMP_OrganizationalAccronym_H" ma:index="36" nillable="true" ma:taxonomy="true" ma:internalName="ICRCIMP_OrganizationalAccronym_H" ma:taxonomyFieldName="ICRCIMP_OrganizationalAccronym" ma:displayName="Organizational Acronym" ma:readOnly="false" ma:default="" ma:fieldId="{7ccf5c89-e992-4c56-8c3d-f080454b7083}"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Country_H" ma:index="37" nillable="true" ma:taxonomy="true" ma:internalName="ICRCIMP_Country_H" ma:taxonomyFieldName="ICRCIMP_Country" ma:displayName="Country" ma:readOnly="false" ma:default="2;#Iraq|e858c104-fd81-4bcf-ac98-d7fbad70db05" ma:fieldId="{43c356ae-dbf9-4781-9db5-36f4e2c43aa5}" ma:taxonomyMulti="true" ma:sspId="ab0fa9d1-5a5a-4c9b-9c24-b67ffc5bb60f" ma:termSetId="9e1982ce-954c-4bc3-b476-a56a519943c0" ma:anchorId="ef6172f5-22a7-44c1-85b4-1009e07f4347" ma:open="false" ma:isKeyword="false">
      <xsd:complexType>
        <xsd:sequence>
          <xsd:element ref="pc:Terms" minOccurs="0" maxOccurs="1"/>
        </xsd:sequence>
      </xsd:complexType>
    </xsd:element>
    <xsd:element name="ICRCIMP_RMIdentifier" ma:index="38" nillable="true" ma:displayName="RM Identifier" ma:hidden="true" ma:internalName="ICRCIMP_RMIdentifier" ma:readOnly="false">
      <xsd:simpleType>
        <xsd:restriction base="dms:Text"/>
      </xsd:simpleType>
    </xsd:element>
    <xsd:element name="f91aa68abe204fe3aa7f8fda1387025a" ma:index="43" nillable="true" ma:taxonomy="true" ma:internalName="f91aa68abe204fe3aa7f8fda1387025a" ma:taxonomyFieldName="ICRCIMP_RBMCycle" ma:displayName="RBM Cycle" ma:fieldId="{f91aa68a-be20-4fe3-aa7f-8fda1387025a}" ma:sspId="ab0fa9d1-5a5a-4c9b-9c24-b67ffc5bb60f" ma:termSetId="9e1982ce-954c-4bc3-b476-a56a519943c0" ma:anchorId="e059ebd6-b2ec-459b-a611-3f933746cfd2" ma:open="false" ma:isKeyword="false">
      <xsd:complexType>
        <xsd:sequence>
          <xsd:element ref="pc:Terms" minOccurs="0" maxOccurs="1"/>
        </xsd:sequence>
      </xsd:complexType>
    </xsd:element>
    <xsd:element name="k412bdee2baf41919e912f9e158f5d1f" ma:index="45" nillable="true" ma:taxonomy="true" ma:internalName="k412bdee2baf41919e912f9e158f5d1f" ma:taxonomyFieldName="ICRCIMP_KeyIssue" ma:displayName="Key Issue" ma:default="" ma:fieldId="{4412bdee-2baf-4191-9e91-2f9e158f5d1f}" ma:taxonomyMulti="true" ma:sspId="ab0fa9d1-5a5a-4c9b-9c24-b67ffc5bb60f" ma:termSetId="9e1982ce-954c-4bc3-b476-a56a519943c0" ma:anchorId="a8ad2310-98ac-4bbe-9c4d-0a57da7951a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a2af44-4b8d-404b-a8bd-4186350a523c" elementFormDefault="qualified">
    <xsd:import namespace="http://schemas.microsoft.com/office/2006/documentManagement/types"/>
    <xsd:import namespace="http://schemas.microsoft.com/office/infopath/2007/PartnerControls"/>
    <xsd:element name="IsIntranet" ma:index="6" nillable="true" ma:displayName="Is Intranet" ma:default="0" ma:internalName="IsIntranet">
      <xsd:simpleType>
        <xsd:restriction base="dms:Boolean"/>
      </xsd:simpleType>
    </xsd:element>
    <xsd:element name="Period_x0020_start" ma:index="14" nillable="true" ma:displayName="Period start" ma:format="DateOnly" ma:internalName="Period_x0020_start">
      <xsd:simpleType>
        <xsd:restriction base="dms:DateTime"/>
      </xsd:simpleType>
    </xsd:element>
    <xsd:element name="Period_x0020_end" ma:index="15" nillable="true" ma:displayName="Period end" ma:format="DateOnly" ma:internalName="Period_x0020_end">
      <xsd:simpleType>
        <xsd:restriction base="dms:DateTime"/>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31" nillable="true" ma:displayName="Taxonomy Catch All Column" ma:description="" ma:hidden="true" ma:list="{3c3f00ad-89ef-4531-a225-f56b7e3193b3}" ma:internalName="TaxCatchAll" ma:showField="CatchAllData" ma:web="c37319a7-57a7-428f-a831-ebc3e60e0c34">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description="" ma:hidden="true" ma:list="{3c3f00ad-89ef-4531-a225-f56b7e3193b3}" ma:internalName="TaxCatchAllLabel" ma:readOnly="true" ma:showField="CatchAllDataLabel" ma:web="c37319a7-57a7-428f-a831-ebc3e60e0c34">
      <xsd:complexType>
        <xsd:complexContent>
          <xsd:extension base="dms:MultiChoiceLookup">
            <xsd:sequence>
              <xsd:element name="Value" type="dms:Lookup" maxOccurs="unbounded" minOccurs="0"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_dlc_DocId" ma:index="35"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e3446-9e43-4d6f-835a-a0caeaae19df" elementFormDefault="qualified">
    <xsd:import namespace="http://schemas.microsoft.com/office/2006/documentManagement/types"/>
    <xsd:import namespace="http://schemas.microsoft.com/office/infopath/2007/PartnerControls"/>
    <xsd:element name="ICRCIMP_TargetPopulation_H" ma:index="41" nillable="true" ma:taxonomy="true" ma:internalName="ICRCIMP_TargetPopulation_H" ma:taxonomyFieldName="ICRCIMP_TargetPopulation" ma:displayName="Target Population" ma:readOnly="false" ma:fieldId="{428c71f3-5a54-49cd-a0b7-cd93cd21ce98}" ma:taxonomyMulti="true" ma:sspId="ab0fa9d1-5a5a-4c9b-9c24-b67ffc5bb60f" ma:termSetId="9e1982ce-954c-4bc3-b476-a56a519943c0" ma:anchorId="c49721fa-a4cc-4680-b214-cd6b13d85ba9" ma:open="false" ma:isKeyword="false">
      <xsd:complexType>
        <xsd:sequence>
          <xsd:element ref="pc:Terms" minOccurs="0" maxOccurs="1"/>
        </xsd:sequence>
      </xsd:complexType>
    </xsd:element>
    <xsd:element name="ICRCIMP_Programme_H" ma:index="42" nillable="true" ma:taxonomy="true" ma:internalName="ICRCIMP_Programme_H" ma:taxonomyFieldName="ICRCIMP_Programme" ma:displayName="Programme" ma:readOnly="false" ma:fieldId="{7ec0e2e0-bb0f-4adb-afc9-bc92f2871df5}" ma:sspId="ab0fa9d1-5a5a-4c9b-9c24-b67ffc5bb60f" ma:termSetId="9e1982ce-954c-4bc3-b476-a56a519943c0" ma:anchorId="d35962a0-84db-4b12-9bef-7a702286b8e5" ma:open="false" ma:isKeyword="false">
      <xsd:complexType>
        <xsd:sequence>
          <xsd:element ref="pc:Terms" minOccurs="0" maxOccurs="1"/>
        </xsd:sequence>
      </xsd:complexType>
    </xsd:element>
    <xsd:element name="ICRCIMP_FirstAdministrativeLevel_H" ma:index="44" nillable="true" ma:taxonomy="true" ma:internalName="ICRCIMP_FirstAdministrativeLevel_H" ma:taxonomyFieldName="ICRCIMP_FirstAdministrativeLevel" ma:displayName="1st Administrative Level" ma:readOnly="false" ma:fieldId="{4dcf95e0-8374-4ab3-b119-331366651696}" ma:taxonomyMulti="true" ma:sspId="ab0fa9d1-5a5a-4c9b-9c24-b67ffc5bb60f" ma:termSetId="9e1982ce-954c-4bc3-b476-a56a519943c0" ma:anchorId="26d4bcc4-f6f1-4a61-b8fa-cc4b9d6e2ace"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Summar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ab0fa9d1-5a5a-4c9b-9c24-b67ffc5bb60f" ContentTypeId="0x010100F306B2604BE44180B8B82333BE64DF4E005A5CBB6C53404A16AAEA5338BA523999" PreviousValue="false"/>
</file>

<file path=customXml/itemProps1.xml><?xml version="1.0" encoding="utf-8"?>
<ds:datastoreItem xmlns:ds="http://schemas.openxmlformats.org/officeDocument/2006/customXml" ds:itemID="{FC7391DE-5E93-4C88-82CA-82ACB8A93E86}">
  <ds:schemaRefs>
    <ds:schemaRef ds:uri="http://schemas.microsoft.com/sharepoint/events"/>
  </ds:schemaRefs>
</ds:datastoreItem>
</file>

<file path=customXml/itemProps2.xml><?xml version="1.0" encoding="utf-8"?>
<ds:datastoreItem xmlns:ds="http://schemas.openxmlformats.org/officeDocument/2006/customXml" ds:itemID="{AD1B5B1D-6640-4530-9D39-88E8B9D441B5}">
  <ds:schemaRefs>
    <ds:schemaRef ds:uri="http://schemas.microsoft.com/sharepoint/v3/contenttype/forms"/>
  </ds:schemaRefs>
</ds:datastoreItem>
</file>

<file path=customXml/itemProps3.xml><?xml version="1.0" encoding="utf-8"?>
<ds:datastoreItem xmlns:ds="http://schemas.openxmlformats.org/officeDocument/2006/customXml" ds:itemID="{02F7DA7D-9C0C-4769-9825-ABA14459D334}">
  <ds:schemaRefs>
    <ds:schemaRef ds:uri="http://schemas.microsoft.com/sharepoint/v3"/>
    <ds:schemaRef ds:uri="http://purl.org/dc/terms/"/>
    <ds:schemaRef ds:uri="d68e3446-9e43-4d6f-835a-a0caeaae19df"/>
    <ds:schemaRef ds:uri="a8a2af44-4b8d-404b-a8bd-4186350a523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c37319a7-57a7-428f-a831-ebc3e60e0c34"/>
    <ds:schemaRef ds:uri="http://www.w3.org/XML/1998/namespace"/>
    <ds:schemaRef ds:uri="http://purl.org/dc/dcmitype/"/>
  </ds:schemaRefs>
</ds:datastoreItem>
</file>

<file path=customXml/itemProps4.xml><?xml version="1.0" encoding="utf-8"?>
<ds:datastoreItem xmlns:ds="http://schemas.openxmlformats.org/officeDocument/2006/customXml" ds:itemID="{57DA3DC7-EA55-434B-A1F3-3918057A2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7319a7-57a7-428f-a831-ebc3e60e0c34"/>
    <ds:schemaRef ds:uri="a8a2af44-4b8d-404b-a8bd-4186350a523c"/>
    <ds:schemaRef ds:uri="d68e3446-9e43-4d6f-835a-a0caeaae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DD24B2A-5178-423B-8800-83FDB337F5C1}">
  <ds:schemaRefs>
    <ds:schemaRef ds:uri="Microsoft.SharePoint.Taxonomy.ContentTypeSync"/>
  </ds:schemaRefs>
</ds:datastoreItem>
</file>

<file path=docMetadata/LabelInfo.xml><?xml version="1.0" encoding="utf-8"?>
<clbl:labelList xmlns:clbl="http://schemas.microsoft.com/office/2020/mipLabelMetadata">
  <clbl:label id="{ad45fef7-54f7-4c4a-bfb2-9ef85481750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 BoQ (ALBO Ghdaib) </vt:lpstr>
      <vt:lpstr>Sheet1</vt:lpstr>
      <vt:lpstr>Sheet2</vt:lpstr>
      <vt:lpstr>Specification (ALBO GHdaib ) </vt:lpstr>
      <vt:lpstr>Sheet3</vt:lpstr>
      <vt:lpstr>BoQ (Sector 3 )</vt:lpstr>
      <vt:lpstr>Specifications (Sector 3 )</vt:lpstr>
      <vt:lpstr>BoQ (Camp 50) </vt:lpstr>
      <vt:lpstr>Specs (Camp 50 )</vt:lpstr>
      <vt:lpstr>BoQ (Sector 4)</vt:lpstr>
      <vt:lpstr>Specifications (Sector 4)</vt:lpstr>
      <vt:lpstr>' BoQ (ALBO Ghdaib) '!Print_Titles</vt:lpstr>
      <vt:lpstr>'Specification (ALBO GHdaib ) '!Print_Titles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Tender Document</dc:title>
  <dc:creator>Fursan</dc:creator>
  <cp:lastModifiedBy>IRCS Sara Shawky</cp:lastModifiedBy>
  <cp:lastPrinted>2022-03-17T16:24:22Z</cp:lastPrinted>
  <dcterms:created xsi:type="dcterms:W3CDTF">2008-10-18T00:30:04Z</dcterms:created>
  <dcterms:modified xsi:type="dcterms:W3CDTF">2026-05-24T11:05:59Z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0x010100F306B2604BE44180B8B82333BE64DF4E005A5CBB6C53404A16AAEA5338BA52399900C1484DE7AF430E409A2DED85DA48D6C2</vt:lpwstr>
  </property>
  <property fmtid="{D5CDD505-2E9C-101B-9397-08002B2CF9AE}" pid="3" name="ICRCIMP_RMUnitInCharge">
    <vt:lpwstr>56;#BAG_WatHab|29cf8d44-adf6-4dd6-9340-9e40ef8f2ce7</vt:lpwstr>
  </property>
  <property fmtid="{D5CDD505-2E9C-101B-9397-08002B2CF9AE}" pid="4" name="ICRCIMP_ManageAccess">
    <vt:bool>false</vt:bool>
  </property>
  <property fmtid="{D5CDD505-2E9C-101B-9397-08002B2CF9AE}" pid="5" name="ICRCIMP_IHT">
    <vt:lpwstr>3;#Internal|23eb6094-56fc-4ad4-8ae2-cf1575a694f0</vt:lpwstr>
  </property>
  <property fmtid="{D5CDD505-2E9C-101B-9397-08002B2CF9AE}" pid="6" name="ICRCIMP_Programme">
    <vt:lpwstr>123;#ASSENG|98a5b737-43e1-438b-b441-4bce2af505e8</vt:lpwstr>
  </property>
  <property fmtid="{D5CDD505-2E9C-101B-9397-08002B2CF9AE}" pid="7" name="ICRCIMP_Country">
    <vt:lpwstr>2;#Iraq|e858c104-fd81-4bcf-ac98-d7fbad70db05</vt:lpwstr>
  </property>
  <property fmtid="{D5CDD505-2E9C-101B-9397-08002B2CF9AE}" pid="8" name="ICRCIMP_OrganizationalAccronym">
    <vt:lpwstr>56;#BAG_WatHab|29cf8d44-adf6-4dd6-9340-9e40ef8f2ce7</vt:lpwstr>
  </property>
  <property fmtid="{D5CDD505-2E9C-101B-9397-08002B2CF9AE}" pid="9" name="ICRCIMP_DocumentType">
    <vt:lpwstr>177;#Tender|9d10f038-65bb-4465-aa86-ea9223b62f9d</vt:lpwstr>
  </property>
  <property fmtid="{D5CDD505-2E9C-101B-9397-08002B2CF9AE}" pid="10" name="ICRCIMP_FirstAdministrativeLevel">
    <vt:lpwstr/>
  </property>
  <property fmtid="{D5CDD505-2E9C-101B-9397-08002B2CF9AE}" pid="11" name="ICRCIMP_TargetPopulation">
    <vt:lpwstr/>
  </property>
  <property fmtid="{D5CDD505-2E9C-101B-9397-08002B2CF9AE}" pid="12" name="ICRCIMP_RBMCycle">
    <vt:lpwstr>199;#Implement and Monitor|f18c2d63-ac72-4be2-856b-b17fff743bff</vt:lpwstr>
  </property>
  <property fmtid="{D5CDD505-2E9C-101B-9397-08002B2CF9AE}" pid="13" name="ICRCIMP_Keyword">
    <vt:lpwstr/>
  </property>
  <property fmtid="{D5CDD505-2E9C-101B-9397-08002B2CF9AE}" pid="14" name="ICRCIMP_BusinessFunction">
    <vt:lpwstr>46;#Assistance|9015aaae-65d7-4217-8889-581aaffe05a3</vt:lpwstr>
  </property>
  <property fmtid="{D5CDD505-2E9C-101B-9397-08002B2CF9AE}" pid="15" name="ICRCIMP_KeyIssue">
    <vt:lpwstr/>
  </property>
  <property fmtid="{D5CDD505-2E9C-101B-9397-08002B2CF9AE}" pid="16" name="_dlc_DocIdItemGuid">
    <vt:lpwstr>2a7eea4d-a444-4b4b-b5e2-4dc9b0c65eec</vt:lpwstr>
  </property>
  <property fmtid="{D5CDD505-2E9C-101B-9397-08002B2CF9AE}" pid="17" name="ecm_RecordRestrictions">
    <vt:lpwstr/>
  </property>
  <property fmtid="{D5CDD505-2E9C-101B-9397-08002B2CF9AE}" pid="18" name="_docset_NoMedatataSyncRequired">
    <vt:lpwstr>False</vt:lpwstr>
  </property>
</Properties>
</file>